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13_ncr:1_{32BBB6EF-59E6-4D00-8B73-F94AA90FB276}" xr6:coauthVersionLast="36" xr6:coauthVersionMax="36" xr10:uidLastSave="{00000000-0000-0000-0000-000000000000}"/>
  <bookViews>
    <workbookView xWindow="0" yWindow="0" windowWidth="20700" windowHeight="7845" xr2:uid="{00000000-000D-0000-FFFF-FFFF00000000}"/>
  </bookViews>
  <sheets>
    <sheet name="Inhalt_9" sheetId="2" r:id="rId1"/>
    <sheet name="09_01" sheetId="1" r:id="rId2"/>
    <sheet name="09_02" sheetId="5" r:id="rId3"/>
    <sheet name="09_0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 l="1"/>
  <c r="D26" i="4"/>
  <c r="B25" i="4"/>
  <c r="B24" i="4"/>
  <c r="B23" i="4"/>
  <c r="B22" i="4"/>
  <c r="K21" i="4"/>
  <c r="K26" i="4" s="1"/>
  <c r="J21" i="4"/>
  <c r="J26" i="4" s="1"/>
  <c r="I21" i="4"/>
  <c r="I26" i="4" s="1"/>
  <c r="H21" i="4"/>
  <c r="G21" i="4"/>
  <c r="G26" i="4" s="1"/>
  <c r="F21" i="4"/>
  <c r="F26" i="4" s="1"/>
  <c r="E21" i="4"/>
  <c r="E26" i="4" s="1"/>
  <c r="D21" i="4"/>
  <c r="C21" i="4"/>
  <c r="C26" i="4" s="1"/>
  <c r="B21" i="4"/>
  <c r="B26" i="4" s="1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<sst xmlns="http://schemas.openxmlformats.org/spreadsheetml/2006/main" count="104" uniqueCount="81">
  <si>
    <t>Tabelle</t>
  </si>
  <si>
    <t>Titel</t>
  </si>
  <si>
    <t>Gebiet</t>
  </si>
  <si>
    <t>Quelle</t>
  </si>
  <si>
    <t>09_01</t>
  </si>
  <si>
    <t>09_02</t>
  </si>
  <si>
    <t>09_03</t>
  </si>
  <si>
    <t>Landwirtschaftliche Nebentätigkeiten: Betriebe und Anzahl</t>
  </si>
  <si>
    <t>Burgenland</t>
  </si>
  <si>
    <t>Kärnten</t>
  </si>
  <si>
    <t>Nieder-
österreich</t>
  </si>
  <si>
    <t>Ober-
österreich</t>
  </si>
  <si>
    <t>Salzburg</t>
  </si>
  <si>
    <t>Steiermark</t>
  </si>
  <si>
    <t>Tirol</t>
  </si>
  <si>
    <t>Vorarlberg</t>
  </si>
  <si>
    <t>Wien</t>
  </si>
  <si>
    <t>Öster-
reich</t>
  </si>
  <si>
    <t>Betriebe mit Nebentätigkeiten (1)</t>
  </si>
  <si>
    <t>Quelle: SVB.</t>
  </si>
  <si>
    <t>Österreich</t>
  </si>
  <si>
    <t xml:space="preserve">               bis  1.400</t>
  </si>
  <si>
    <t xml:space="preserve">    1.500   -    2.200</t>
  </si>
  <si>
    <t xml:space="preserve">    2.300   -    5.900</t>
  </si>
  <si>
    <t xml:space="preserve">    6.000   -    7.900</t>
  </si>
  <si>
    <t xml:space="preserve">    8.000   -    9.900</t>
  </si>
  <si>
    <t xml:space="preserve">  10.000   -  14.900</t>
  </si>
  <si>
    <t xml:space="preserve">  15.000   -  19.900</t>
  </si>
  <si>
    <t xml:space="preserve">  20.000   -  24.900</t>
  </si>
  <si>
    <t xml:space="preserve">  25.000   -  29.900</t>
  </si>
  <si>
    <t xml:space="preserve">  30.000   -  39.900</t>
  </si>
  <si>
    <t xml:space="preserve">  40.000   -  49.900</t>
  </si>
  <si>
    <t xml:space="preserve">  50.000   -  59.900</t>
  </si>
  <si>
    <t>2) Die Gruppe bis 1.400 Euro EHW umfasst alle Betriebe mit EHW bis 1.499 Euro - aufgrund einer gesetzlichen Bestimmung (§ 23 Abs. 3 BSVG - letzter Satz)</t>
  </si>
  <si>
    <t xml:space="preserve">    sind die Einheitswerte auf volle hundert Euro abzurunden ----&gt; 1.400 Euro. Deshalb beginnt die nächste Gruppierung mit 1.500 Euro usw.</t>
  </si>
  <si>
    <t xml:space="preserve"> ,</t>
  </si>
  <si>
    <t>Einheitswertstufen
 in Euro (2) (3)</t>
  </si>
  <si>
    <t>100.000  - 149.900</t>
  </si>
  <si>
    <t xml:space="preserve">     150.000 und mehr</t>
  </si>
  <si>
    <t>Alle Einheitswerte (4)</t>
  </si>
  <si>
    <t>Individuelle 
 BTG-Bildung (5)</t>
  </si>
  <si>
    <t>BTG-Option (6)</t>
  </si>
  <si>
    <t>Einkommens-
betriebe u. Betriebe
mit kleiner Option (7)</t>
  </si>
  <si>
    <t xml:space="preserve">   dav. persönl. haftende
   Gesellschafter
   (KG,OG)</t>
  </si>
  <si>
    <t>Alle Arten</t>
  </si>
  <si>
    <t xml:space="preserve">4) Einheitswert: Die Bemessung der Beiträge abgeleitet vom Eiinheitswert (EHW) erfolgt, wenn bei einem land(forst)wirtschaftlichen Betrieb ein Einheitswert des Land(forst)wirtschaftlichen 
     Vermögens gemäß §§ 29 bis 50 BewG 1955 festgestellt wird.
</t>
  </si>
  <si>
    <t xml:space="preserve">5) Individuelle BTG-Bildung: Pflichtversicherte Selbständige, deren Beiträge aufgrund einer individuellen Beitragsgrundlage (BTG) berechnet werden, sind zum überwiegenden Teil 
    (österreichweit über 99 %) Mehrfachversicherte, deren Beitragshöhe auf Basis einer Differenzbeitragsgrundlage bis zur Erreichung der monatlichen Höchstbeitragsgrundlage ermittelt
     wird (§ 33 a BSVG). Versicherte mit einem laufenden Verfahren vor einer Verwaltungsbehörde bzw. einer mit Bescheid festgestellten Beitragsgrundlage zählen ebenfalls zur Gruppe 
     der Personen mit individueller Beitragsgrundlage.
</t>
  </si>
  <si>
    <t>6) BTG-Option: Seit dem Jahr 2001 besteht die Möglichkeit der (Beitragsgrundlagen)Option. In diesen Fällen werden als Grundlage für die Beitragsberechnung die im 
    Einkommensteuerbescheid ausgewiesenen Einkünfte herangezogen (§ 23 Abs. 1a BSVG).</t>
  </si>
  <si>
    <t>Bundesländer</t>
  </si>
  <si>
    <t>SVS</t>
  </si>
  <si>
    <t>Tabelle 09_01: Landwirtschaftliche Nebentätigkeiten: Betriebe und Anzahl</t>
  </si>
  <si>
    <t>Anzahl der Nebentätigkeiten (2)</t>
  </si>
  <si>
    <t>davon Nebentätigkeiten mit einem Freibetrag von 3.700 Euro (2)</t>
  </si>
  <si>
    <t>1) Betriebe mit einer oder mehreren Nebentätigkeiten; Stand der Auswertung 15.10.2018</t>
  </si>
  <si>
    <t>2) Stand der Auswertung 14.05.2019.</t>
  </si>
  <si>
    <t xml:space="preserve">  60.000   -  87.499</t>
  </si>
  <si>
    <t>87.500   -  99.900</t>
  </si>
  <si>
    <t>1) Stand: 31.12.2018; BTG = Beitragsgrundlage.</t>
  </si>
  <si>
    <t>3) Im Jahr 2018 lagen 1.604 Betriebe über einem Einheitswert von 87.700 Euro und damit über der (einfachen) Höchstbeitragsgrundlage von 5.985 Euro.</t>
  </si>
  <si>
    <t xml:space="preserve">7) Einkommensbetriebe (inkl. persönlich haftende Gesellschafter) und Betriebe mit kleiner Option:
     Für Pflichtversicherte in Einkommensbetrieben erfolgt die Beitragsgrundlagenermittlung nicht bzw. nicht ausschließlich abgeleitet vom Einheitswert, sondern von den im 
     Einkommensteuerbescheid ausgewiesenen Einkünften (z.B. gewerbliche Tierhaltung, Kleine Option für Nebentätigkeiten).
</t>
  </si>
  <si>
    <t>Tabelle 09_03: Arten der Beitragsbemessung für pflichtversicherte selbständige Personen in der PV der SVS 2018 nach Bundesländern (1)</t>
  </si>
  <si>
    <t>Arten der Beitragsbemessung für pflichtversicherte selbständige Personen in der PV der SVS 2018 nach Bundesländern</t>
  </si>
  <si>
    <t>Verteilung der Pensionen nach Betragsklassen</t>
  </si>
  <si>
    <t>Monatsbetrag in Euro</t>
  </si>
  <si>
    <t>Alle Pensionen</t>
  </si>
  <si>
    <t>EU-Pensionen</t>
  </si>
  <si>
    <t>Alterspensionen</t>
  </si>
  <si>
    <t>Witwen-, Witwerpension</t>
  </si>
  <si>
    <t>Waisenpension</t>
  </si>
  <si>
    <t>Alle</t>
  </si>
  <si>
    <t>Männer</t>
  </si>
  <si>
    <t>Frauen</t>
  </si>
  <si>
    <t>Insgesamt</t>
  </si>
  <si>
    <t>bis 600</t>
  </si>
  <si>
    <t>600 bis 1.000</t>
  </si>
  <si>
    <t>1.000 bis 1.500</t>
  </si>
  <si>
    <t>1.500 bis 2.000</t>
  </si>
  <si>
    <t>über 2.000</t>
  </si>
  <si>
    <t>1) Einschließlich Zulagen und Zuschüsse und nach Abzug ruhender Beträge; Stand 31.12.2018</t>
  </si>
  <si>
    <t xml:space="preserve">Tabelle 09_02: Höhe der Bruttopensionen (1) </t>
  </si>
  <si>
    <t>Höhe der Bruttopensionen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</si>
</sst>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\ \ "/>
    <numFmt numFmtId="165" formatCode="#,##0&quot;    &quot;"/>
    <numFmt numFmtId="166" formatCode="#,##0&quot;   &quot;"/>
    <numFmt numFmtId="167" formatCode="#,##0&quot;  &quot;"/>
    <numFmt numFmtId="168" formatCode="#,##0.0&quot;      &quot;"/>
    <numFmt numFmtId="169" formatCode="#,##0&quot;        &quot;"/>
    <numFmt numFmtId="170" formatCode="#,##0.0&quot;        &quot;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Helv"/>
    </font>
    <font>
      <sz val="9"/>
      <name val="Helv"/>
    </font>
    <font>
      <b/>
      <sz val="7"/>
      <name val="Helv"/>
    </font>
    <font>
      <sz val="7"/>
      <name val="Helv"/>
    </font>
    <font>
      <sz val="6"/>
      <name val="Helv"/>
    </font>
    <font>
      <b/>
      <sz val="6"/>
      <name val="Helv"/>
    </font>
    <font>
      <sz val="10"/>
      <name val="Arial"/>
      <family val="2"/>
    </font>
    <font>
      <i/>
      <sz val="7"/>
      <name val="Helv"/>
    </font>
    <font>
      <sz val="6"/>
      <color indexed="10"/>
      <name val="Helv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164" fontId="5" fillId="0" borderId="7" xfId="0" applyNumberFormat="1" applyFont="1" applyBorder="1" applyAlignment="1">
      <alignment vertical="center"/>
    </xf>
    <xf numFmtId="0" fontId="6" fillId="0" borderId="8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166" fontId="4" fillId="0" borderId="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  <xf numFmtId="0" fontId="2" fillId="0" borderId="0" xfId="0" applyFont="1" applyAlignment="1"/>
    <xf numFmtId="166" fontId="4" fillId="0" borderId="5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10" fillId="0" borderId="0" xfId="0" applyFont="1" applyBorder="1" applyAlignment="1"/>
    <xf numFmtId="0" fontId="10" fillId="0" borderId="9" xfId="0" applyFont="1" applyBorder="1" applyAlignme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167" fontId="4" fillId="0" borderId="20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167" fontId="5" fillId="0" borderId="17" xfId="0" applyNumberFormat="1" applyFont="1" applyBorder="1" applyAlignment="1">
      <alignment vertical="center"/>
    </xf>
    <xf numFmtId="167" fontId="5" fillId="0" borderId="17" xfId="2" applyNumberFormat="1" applyFont="1" applyBorder="1" applyAlignment="1">
      <alignment vertical="center"/>
    </xf>
    <xf numFmtId="167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167" fontId="5" fillId="0" borderId="5" xfId="2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7" fontId="5" fillId="0" borderId="6" xfId="0" applyNumberFormat="1" applyFont="1" applyBorder="1" applyAlignment="1">
      <alignment vertical="center"/>
    </xf>
    <xf numFmtId="167" fontId="5" fillId="0" borderId="6" xfId="2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67" fontId="5" fillId="0" borderId="21" xfId="0" applyNumberFormat="1" applyFont="1" applyBorder="1" applyAlignment="1">
      <alignment vertical="center"/>
    </xf>
    <xf numFmtId="167" fontId="5" fillId="0" borderId="21" xfId="2" applyNumberFormat="1" applyFont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8" fontId="5" fillId="0" borderId="15" xfId="2" applyNumberFormat="1" applyFont="1" applyBorder="1" applyAlignment="1">
      <alignment vertical="center"/>
    </xf>
    <xf numFmtId="169" fontId="5" fillId="0" borderId="15" xfId="2" applyNumberFormat="1" applyFont="1" applyBorder="1" applyAlignment="1">
      <alignment vertical="center"/>
    </xf>
    <xf numFmtId="170" fontId="5" fillId="0" borderId="1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167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vertical="top"/>
    </xf>
  </cellXfs>
  <cellStyles count="3">
    <cellStyle name="Komma" xfId="2" builtinId="3"/>
    <cellStyle name="Standard" xfId="0" builtinId="0"/>
    <cellStyle name="Standard 2" xfId="1" xr:uid="{4E7F5704-2114-4201-AF3C-27A5E6A393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4"/>
  <sheetViews>
    <sheetView tabSelected="1" workbookViewId="0">
      <selection activeCell="B13" sqref="B13"/>
    </sheetView>
  </sheetViews>
  <sheetFormatPr baseColWidth="10" defaultRowHeight="15" x14ac:dyDescent="0.25"/>
  <cols>
    <col min="1" max="1" width="6.625" style="1" bestFit="1" customWidth="1"/>
    <col min="2" max="2" width="94.125" style="1" bestFit="1" customWidth="1"/>
    <col min="3" max="3" width="11.625" style="1" bestFit="1" customWidth="1"/>
    <col min="4" max="4" width="6.125" style="1" bestFit="1" customWidth="1"/>
    <col min="5" max="16384" width="11" style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4</v>
      </c>
      <c r="B2" s="1" t="s">
        <v>7</v>
      </c>
      <c r="C2" s="1" t="s">
        <v>48</v>
      </c>
      <c r="D2" s="1" t="s">
        <v>49</v>
      </c>
    </row>
    <row r="3" spans="1:4" x14ac:dyDescent="0.25">
      <c r="A3" s="1" t="s">
        <v>5</v>
      </c>
      <c r="B3" s="1" t="s">
        <v>80</v>
      </c>
      <c r="C3" s="1" t="s">
        <v>48</v>
      </c>
      <c r="D3" s="1" t="s">
        <v>49</v>
      </c>
    </row>
    <row r="4" spans="1:4" x14ac:dyDescent="0.25">
      <c r="A4" s="1" t="s">
        <v>6</v>
      </c>
      <c r="B4" s="1" t="s">
        <v>61</v>
      </c>
      <c r="C4" s="1" t="s">
        <v>48</v>
      </c>
      <c r="D4" s="1" t="s">
        <v>49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CF36"/>
  <sheetViews>
    <sheetView zoomScale="120" zoomScaleNormal="120" workbookViewId="0"/>
  </sheetViews>
  <sheetFormatPr baseColWidth="10" defaultColWidth="9.375" defaultRowHeight="10.15" customHeight="1" x14ac:dyDescent="0.2"/>
  <cols>
    <col min="1" max="1" width="8.875" style="12" customWidth="1"/>
    <col min="2" max="9" width="6.75" style="12" customWidth="1"/>
    <col min="10" max="10" width="6.75" style="33" customWidth="1"/>
    <col min="11" max="11" width="6.75" style="12" customWidth="1"/>
    <col min="12" max="12" width="5.75" style="12" customWidth="1"/>
    <col min="13" max="16384" width="9.375" style="12"/>
  </cols>
  <sheetData>
    <row r="1" spans="1:11" s="8" customFormat="1" ht="10.5" x14ac:dyDescent="0.15">
      <c r="A1" s="3" t="s">
        <v>50</v>
      </c>
      <c r="B1" s="4"/>
      <c r="C1" s="5"/>
      <c r="D1" s="4"/>
      <c r="E1" s="4"/>
      <c r="F1" s="5"/>
      <c r="G1" s="5"/>
      <c r="H1" s="5"/>
      <c r="I1" s="5"/>
      <c r="J1" s="6"/>
      <c r="K1" s="7"/>
    </row>
    <row r="2" spans="1:11" ht="9" x14ac:dyDescent="0.2">
      <c r="A2" s="9"/>
      <c r="B2" s="9"/>
      <c r="C2" s="9"/>
      <c r="D2" s="9"/>
      <c r="E2" s="10"/>
      <c r="F2" s="10"/>
      <c r="G2" s="10"/>
      <c r="H2" s="10"/>
      <c r="I2" s="10"/>
      <c r="J2" s="11"/>
    </row>
    <row r="3" spans="1:11" s="16" customFormat="1" ht="16.5" x14ac:dyDescent="0.2">
      <c r="A3" s="13"/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5" t="s">
        <v>17</v>
      </c>
    </row>
    <row r="4" spans="1:11" ht="12.75" x14ac:dyDescent="0.2">
      <c r="A4" s="105" t="s">
        <v>18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s="20" customFormat="1" ht="9" x14ac:dyDescent="0.2">
      <c r="A5" s="17">
        <v>2010</v>
      </c>
      <c r="B5" s="18">
        <v>1059</v>
      </c>
      <c r="C5" s="18">
        <v>2647</v>
      </c>
      <c r="D5" s="18">
        <v>5833</v>
      </c>
      <c r="E5" s="18">
        <v>5059</v>
      </c>
      <c r="F5" s="18">
        <v>1733</v>
      </c>
      <c r="G5" s="18">
        <v>5428</v>
      </c>
      <c r="H5" s="18">
        <v>2342</v>
      </c>
      <c r="I5" s="18">
        <v>855</v>
      </c>
      <c r="J5" s="18">
        <v>129</v>
      </c>
      <c r="K5" s="19">
        <v>25085</v>
      </c>
    </row>
    <row r="6" spans="1:11" ht="9" x14ac:dyDescent="0.2">
      <c r="A6" s="17">
        <v>2011</v>
      </c>
      <c r="B6" s="18">
        <v>1098</v>
      </c>
      <c r="C6" s="18">
        <v>2693</v>
      </c>
      <c r="D6" s="18">
        <v>6054</v>
      </c>
      <c r="E6" s="18">
        <v>5130</v>
      </c>
      <c r="F6" s="18">
        <v>1787</v>
      </c>
      <c r="G6" s="18">
        <v>5507</v>
      </c>
      <c r="H6" s="18">
        <v>2389</v>
      </c>
      <c r="I6" s="18">
        <v>858</v>
      </c>
      <c r="J6" s="18">
        <v>131</v>
      </c>
      <c r="K6" s="19">
        <v>25647</v>
      </c>
    </row>
    <row r="7" spans="1:11" ht="9" x14ac:dyDescent="0.2">
      <c r="A7" s="17">
        <v>2012</v>
      </c>
      <c r="B7" s="18">
        <v>1138</v>
      </c>
      <c r="C7" s="18">
        <v>2704</v>
      </c>
      <c r="D7" s="18">
        <v>6176</v>
      </c>
      <c r="E7" s="18">
        <v>5337</v>
      </c>
      <c r="F7" s="18">
        <v>1869</v>
      </c>
      <c r="G7" s="18">
        <v>5626</v>
      </c>
      <c r="H7" s="18">
        <v>2406</v>
      </c>
      <c r="I7" s="18">
        <v>840</v>
      </c>
      <c r="J7" s="18">
        <v>144</v>
      </c>
      <c r="K7" s="19">
        <v>26240</v>
      </c>
    </row>
    <row r="8" spans="1:11" ht="9" x14ac:dyDescent="0.2">
      <c r="A8" s="17">
        <v>2013</v>
      </c>
      <c r="B8" s="18">
        <v>1143</v>
      </c>
      <c r="C8" s="18">
        <v>2671</v>
      </c>
      <c r="D8" s="18">
        <v>6170</v>
      </c>
      <c r="E8" s="18">
        <v>5418</v>
      </c>
      <c r="F8" s="18">
        <v>1940</v>
      </c>
      <c r="G8" s="18">
        <v>5660</v>
      </c>
      <c r="H8" s="18">
        <v>2438</v>
      </c>
      <c r="I8" s="18">
        <v>846</v>
      </c>
      <c r="J8" s="18">
        <v>152</v>
      </c>
      <c r="K8" s="19">
        <v>26438</v>
      </c>
    </row>
    <row r="9" spans="1:11" ht="9" x14ac:dyDescent="0.2">
      <c r="A9" s="17">
        <v>2014</v>
      </c>
      <c r="B9" s="18">
        <v>1121</v>
      </c>
      <c r="C9" s="18">
        <v>2677</v>
      </c>
      <c r="D9" s="18">
        <v>6215</v>
      </c>
      <c r="E9" s="18">
        <v>5501</v>
      </c>
      <c r="F9" s="18">
        <v>1950</v>
      </c>
      <c r="G9" s="18">
        <v>5736</v>
      </c>
      <c r="H9" s="18">
        <v>2520</v>
      </c>
      <c r="I9" s="18">
        <v>767</v>
      </c>
      <c r="J9" s="18">
        <v>163</v>
      </c>
      <c r="K9" s="19">
        <v>26650</v>
      </c>
    </row>
    <row r="10" spans="1:11" ht="9" x14ac:dyDescent="0.2">
      <c r="A10" s="17">
        <v>2015</v>
      </c>
      <c r="B10" s="18">
        <v>1074</v>
      </c>
      <c r="C10" s="18">
        <v>2681</v>
      </c>
      <c r="D10" s="18">
        <v>6031</v>
      </c>
      <c r="E10" s="18">
        <v>5405</v>
      </c>
      <c r="F10" s="18">
        <v>1998</v>
      </c>
      <c r="G10" s="18">
        <v>5551</v>
      </c>
      <c r="H10" s="18">
        <v>2547</v>
      </c>
      <c r="I10" s="18">
        <v>778</v>
      </c>
      <c r="J10" s="18">
        <v>155</v>
      </c>
      <c r="K10" s="19">
        <v>26220</v>
      </c>
    </row>
    <row r="11" spans="1:11" ht="9" x14ac:dyDescent="0.2">
      <c r="A11" s="17">
        <v>2016</v>
      </c>
      <c r="B11" s="18">
        <v>1019</v>
      </c>
      <c r="C11" s="18">
        <v>2710</v>
      </c>
      <c r="D11" s="18">
        <v>5930</v>
      </c>
      <c r="E11" s="18">
        <v>5565</v>
      </c>
      <c r="F11" s="18">
        <v>1963</v>
      </c>
      <c r="G11" s="18">
        <v>5555</v>
      </c>
      <c r="H11" s="18">
        <v>2524</v>
      </c>
      <c r="I11" s="18">
        <v>761</v>
      </c>
      <c r="J11" s="18">
        <v>163</v>
      </c>
      <c r="K11" s="19">
        <v>26190</v>
      </c>
    </row>
    <row r="12" spans="1:11" ht="9" x14ac:dyDescent="0.2">
      <c r="A12" s="17">
        <v>2017</v>
      </c>
      <c r="B12" s="18">
        <v>924</v>
      </c>
      <c r="C12" s="18">
        <v>2646</v>
      </c>
      <c r="D12" s="18">
        <v>5812</v>
      </c>
      <c r="E12" s="18">
        <v>5367</v>
      </c>
      <c r="F12" s="18">
        <v>1903</v>
      </c>
      <c r="G12" s="18">
        <v>5341</v>
      </c>
      <c r="H12" s="18">
        <v>2458</v>
      </c>
      <c r="I12" s="18">
        <v>752</v>
      </c>
      <c r="J12" s="18">
        <v>174</v>
      </c>
      <c r="K12" s="19">
        <v>25377</v>
      </c>
    </row>
    <row r="13" spans="1:11" ht="12.75" x14ac:dyDescent="0.2">
      <c r="A13" s="105" t="s">
        <v>51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9" x14ac:dyDescent="0.2">
      <c r="A14" s="17">
        <v>2010</v>
      </c>
      <c r="B14" s="18">
        <v>1989</v>
      </c>
      <c r="C14" s="18">
        <v>5103</v>
      </c>
      <c r="D14" s="18">
        <v>9617</v>
      </c>
      <c r="E14" s="18">
        <v>9455</v>
      </c>
      <c r="F14" s="18">
        <v>3513</v>
      </c>
      <c r="G14" s="18">
        <v>8990</v>
      </c>
      <c r="H14" s="18">
        <v>5461</v>
      </c>
      <c r="I14" s="18">
        <v>1810</v>
      </c>
      <c r="J14" s="18">
        <v>68</v>
      </c>
      <c r="K14" s="19">
        <v>46006</v>
      </c>
    </row>
    <row r="15" spans="1:11" s="20" customFormat="1" ht="9" x14ac:dyDescent="0.2">
      <c r="A15" s="17">
        <v>2011</v>
      </c>
      <c r="B15" s="18">
        <v>1955</v>
      </c>
      <c r="C15" s="18">
        <v>5017</v>
      </c>
      <c r="D15" s="18">
        <v>9529</v>
      </c>
      <c r="E15" s="18">
        <v>9071</v>
      </c>
      <c r="F15" s="18">
        <v>3553</v>
      </c>
      <c r="G15" s="18">
        <v>8488</v>
      </c>
      <c r="H15" s="18">
        <v>5635</v>
      </c>
      <c r="I15" s="18">
        <v>1792</v>
      </c>
      <c r="J15" s="18">
        <v>65</v>
      </c>
      <c r="K15" s="19">
        <v>45105</v>
      </c>
    </row>
    <row r="16" spans="1:11" ht="9" x14ac:dyDescent="0.2">
      <c r="A16" s="17">
        <v>2012</v>
      </c>
      <c r="B16" s="18">
        <v>1955</v>
      </c>
      <c r="C16" s="18">
        <v>4840</v>
      </c>
      <c r="D16" s="18">
        <v>9276</v>
      </c>
      <c r="E16" s="18">
        <v>8537</v>
      </c>
      <c r="F16" s="18">
        <v>3484</v>
      </c>
      <c r="G16" s="18">
        <v>8132</v>
      </c>
      <c r="H16" s="18">
        <v>5576</v>
      </c>
      <c r="I16" s="18">
        <v>1731</v>
      </c>
      <c r="J16" s="18">
        <v>80</v>
      </c>
      <c r="K16" s="19">
        <v>43611</v>
      </c>
    </row>
    <row r="17" spans="1:11" ht="9" x14ac:dyDescent="0.2">
      <c r="A17" s="17">
        <v>2013</v>
      </c>
      <c r="B17" s="18">
        <v>1817</v>
      </c>
      <c r="C17" s="18">
        <v>4487</v>
      </c>
      <c r="D17" s="18">
        <v>8707</v>
      </c>
      <c r="E17" s="18">
        <v>7961</v>
      </c>
      <c r="F17" s="18">
        <v>3293</v>
      </c>
      <c r="G17" s="18">
        <v>7600</v>
      </c>
      <c r="H17" s="18">
        <v>5394</v>
      </c>
      <c r="I17" s="18">
        <v>1643</v>
      </c>
      <c r="J17" s="18">
        <v>83</v>
      </c>
      <c r="K17" s="19">
        <v>40985</v>
      </c>
    </row>
    <row r="18" spans="1:11" ht="9" x14ac:dyDescent="0.2">
      <c r="A18" s="17">
        <v>2014</v>
      </c>
      <c r="B18" s="18">
        <v>1568</v>
      </c>
      <c r="C18" s="18">
        <v>4055</v>
      </c>
      <c r="D18" s="18">
        <v>7835</v>
      </c>
      <c r="E18" s="18">
        <v>7355</v>
      </c>
      <c r="F18" s="18">
        <v>2988</v>
      </c>
      <c r="G18" s="18">
        <v>6957</v>
      </c>
      <c r="H18" s="18">
        <v>5188</v>
      </c>
      <c r="I18" s="18">
        <v>1260</v>
      </c>
      <c r="J18" s="18">
        <v>74</v>
      </c>
      <c r="K18" s="19">
        <v>37280</v>
      </c>
    </row>
    <row r="19" spans="1:11" ht="9" x14ac:dyDescent="0.2">
      <c r="A19" s="17">
        <v>2015</v>
      </c>
      <c r="B19" s="18">
        <v>1473</v>
      </c>
      <c r="C19" s="18">
        <v>4051</v>
      </c>
      <c r="D19" s="18">
        <v>7277</v>
      </c>
      <c r="E19" s="18">
        <v>7269</v>
      </c>
      <c r="F19" s="18">
        <v>3071</v>
      </c>
      <c r="G19" s="18">
        <v>6429</v>
      </c>
      <c r="H19" s="18">
        <v>5279</v>
      </c>
      <c r="I19" s="18">
        <v>1234</v>
      </c>
      <c r="J19" s="18">
        <v>67</v>
      </c>
      <c r="K19" s="19">
        <v>36150</v>
      </c>
    </row>
    <row r="20" spans="1:11" ht="9" x14ac:dyDescent="0.2">
      <c r="A20" s="17">
        <v>2016</v>
      </c>
      <c r="B20" s="18">
        <v>1454</v>
      </c>
      <c r="C20" s="18">
        <v>4362</v>
      </c>
      <c r="D20" s="18">
        <v>7824</v>
      </c>
      <c r="E20" s="18">
        <v>7772</v>
      </c>
      <c r="F20" s="18">
        <v>3064</v>
      </c>
      <c r="G20" s="18">
        <v>7219</v>
      </c>
      <c r="H20" s="18">
        <v>5361</v>
      </c>
      <c r="I20" s="18">
        <v>1342</v>
      </c>
      <c r="J20" s="18">
        <v>138</v>
      </c>
      <c r="K20" s="19">
        <v>38536</v>
      </c>
    </row>
    <row r="21" spans="1:11" ht="9" x14ac:dyDescent="0.2">
      <c r="A21" s="17">
        <v>2017</v>
      </c>
      <c r="B21" s="18">
        <v>1259</v>
      </c>
      <c r="C21" s="18">
        <v>4068</v>
      </c>
      <c r="D21" s="18">
        <v>7311</v>
      </c>
      <c r="E21" s="18">
        <v>7402</v>
      </c>
      <c r="F21" s="18">
        <v>2974</v>
      </c>
      <c r="G21" s="18">
        <v>6505</v>
      </c>
      <c r="H21" s="18">
        <v>5255</v>
      </c>
      <c r="I21" s="18">
        <v>1295</v>
      </c>
      <c r="J21" s="18">
        <v>94</v>
      </c>
      <c r="K21" s="19">
        <v>36163</v>
      </c>
    </row>
    <row r="22" spans="1:11" ht="9" x14ac:dyDescent="0.2">
      <c r="A22" s="105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ht="9" x14ac:dyDescent="0.2">
      <c r="A23" s="17">
        <v>2010</v>
      </c>
      <c r="B23" s="18">
        <v>469</v>
      </c>
      <c r="C23" s="18">
        <v>1336</v>
      </c>
      <c r="D23" s="18">
        <v>2561</v>
      </c>
      <c r="E23" s="18">
        <v>2207</v>
      </c>
      <c r="F23" s="18">
        <v>1163</v>
      </c>
      <c r="G23" s="18">
        <v>3368</v>
      </c>
      <c r="H23" s="18">
        <v>1393</v>
      </c>
      <c r="I23" s="18">
        <v>300</v>
      </c>
      <c r="J23" s="18">
        <v>24</v>
      </c>
      <c r="K23" s="19">
        <v>12821</v>
      </c>
    </row>
    <row r="24" spans="1:11" ht="9" x14ac:dyDescent="0.2">
      <c r="A24" s="17">
        <v>2011</v>
      </c>
      <c r="B24" s="18">
        <v>455</v>
      </c>
      <c r="C24" s="18">
        <v>1289</v>
      </c>
      <c r="D24" s="18">
        <v>2517</v>
      </c>
      <c r="E24" s="18">
        <v>2140</v>
      </c>
      <c r="F24" s="18">
        <v>1159</v>
      </c>
      <c r="G24" s="18">
        <v>3230</v>
      </c>
      <c r="H24" s="18">
        <v>1357</v>
      </c>
      <c r="I24" s="18">
        <v>292</v>
      </c>
      <c r="J24" s="18">
        <v>27</v>
      </c>
      <c r="K24" s="19">
        <v>12466</v>
      </c>
    </row>
    <row r="25" spans="1:11" s="20" customFormat="1" ht="9" x14ac:dyDescent="0.2">
      <c r="A25" s="17">
        <v>2012</v>
      </c>
      <c r="B25" s="18">
        <v>443</v>
      </c>
      <c r="C25" s="18">
        <v>1232</v>
      </c>
      <c r="D25" s="18">
        <v>2476</v>
      </c>
      <c r="E25" s="18">
        <v>2111</v>
      </c>
      <c r="F25" s="18">
        <v>1148</v>
      </c>
      <c r="G25" s="18">
        <v>3134</v>
      </c>
      <c r="H25" s="18">
        <v>1304</v>
      </c>
      <c r="I25" s="18">
        <v>286</v>
      </c>
      <c r="J25" s="18">
        <v>31</v>
      </c>
      <c r="K25" s="19">
        <v>12165</v>
      </c>
    </row>
    <row r="26" spans="1:11" ht="9" x14ac:dyDescent="0.2">
      <c r="A26" s="17">
        <v>2013</v>
      </c>
      <c r="B26" s="18">
        <v>432</v>
      </c>
      <c r="C26" s="18">
        <v>1158</v>
      </c>
      <c r="D26" s="18">
        <v>2439</v>
      </c>
      <c r="E26" s="18">
        <v>2038</v>
      </c>
      <c r="F26" s="18">
        <v>1130</v>
      </c>
      <c r="G26" s="18">
        <v>2956</v>
      </c>
      <c r="H26" s="18">
        <v>1275</v>
      </c>
      <c r="I26" s="18">
        <v>282</v>
      </c>
      <c r="J26" s="18">
        <v>28</v>
      </c>
      <c r="K26" s="19">
        <v>11738</v>
      </c>
    </row>
    <row r="27" spans="1:11" ht="9" x14ac:dyDescent="0.2">
      <c r="A27" s="21">
        <v>2014</v>
      </c>
      <c r="B27" s="22">
        <v>395</v>
      </c>
      <c r="C27" s="22">
        <v>1086</v>
      </c>
      <c r="D27" s="22">
        <v>2339</v>
      </c>
      <c r="E27" s="22">
        <v>1977</v>
      </c>
      <c r="F27" s="22">
        <v>1068</v>
      </c>
      <c r="G27" s="22">
        <v>2817</v>
      </c>
      <c r="H27" s="22">
        <v>1209</v>
      </c>
      <c r="I27" s="22">
        <v>268</v>
      </c>
      <c r="J27" s="22">
        <v>27</v>
      </c>
      <c r="K27" s="19">
        <v>11186</v>
      </c>
    </row>
    <row r="28" spans="1:11" ht="9" x14ac:dyDescent="0.2">
      <c r="A28" s="21">
        <v>2015</v>
      </c>
      <c r="B28" s="22">
        <v>354</v>
      </c>
      <c r="C28" s="22">
        <v>1068</v>
      </c>
      <c r="D28" s="22">
        <v>2192</v>
      </c>
      <c r="E28" s="22">
        <v>1993</v>
      </c>
      <c r="F28" s="22">
        <v>1082</v>
      </c>
      <c r="G28" s="22">
        <v>2724</v>
      </c>
      <c r="H28" s="22">
        <v>1202</v>
      </c>
      <c r="I28" s="22">
        <v>259</v>
      </c>
      <c r="J28" s="22">
        <v>31</v>
      </c>
      <c r="K28" s="19">
        <v>10905</v>
      </c>
    </row>
    <row r="29" spans="1:11" ht="9" x14ac:dyDescent="0.2">
      <c r="A29" s="21">
        <v>2016</v>
      </c>
      <c r="B29" s="22">
        <v>350</v>
      </c>
      <c r="C29" s="22">
        <v>1129</v>
      </c>
      <c r="D29" s="22">
        <v>2300</v>
      </c>
      <c r="E29" s="22">
        <v>2153</v>
      </c>
      <c r="F29" s="22">
        <v>1087</v>
      </c>
      <c r="G29" s="22">
        <v>2783</v>
      </c>
      <c r="H29" s="22">
        <v>1204</v>
      </c>
      <c r="I29" s="22">
        <v>289</v>
      </c>
      <c r="J29" s="22">
        <v>35</v>
      </c>
      <c r="K29" s="19">
        <v>11330</v>
      </c>
    </row>
    <row r="30" spans="1:11" ht="9" x14ac:dyDescent="0.2">
      <c r="A30" s="23">
        <v>2017</v>
      </c>
      <c r="B30" s="24">
        <v>323</v>
      </c>
      <c r="C30" s="24">
        <v>1068</v>
      </c>
      <c r="D30" s="24">
        <v>2216</v>
      </c>
      <c r="E30" s="24">
        <v>2031</v>
      </c>
      <c r="F30" s="24">
        <v>1021</v>
      </c>
      <c r="G30" s="24">
        <v>2638</v>
      </c>
      <c r="H30" s="24">
        <v>1170</v>
      </c>
      <c r="I30" s="24">
        <v>296</v>
      </c>
      <c r="J30" s="24">
        <v>36</v>
      </c>
      <c r="K30" s="19">
        <v>10799</v>
      </c>
    </row>
    <row r="31" spans="1:11" ht="9" x14ac:dyDescent="0.15">
      <c r="A31" s="25" t="s">
        <v>53</v>
      </c>
      <c r="B31" s="26"/>
      <c r="C31" s="26"/>
      <c r="D31" s="26"/>
      <c r="E31" s="26"/>
      <c r="F31" s="26"/>
      <c r="G31" s="26"/>
      <c r="H31" s="26"/>
      <c r="I31" s="26"/>
      <c r="J31" s="27"/>
      <c r="K31" s="28"/>
    </row>
    <row r="32" spans="1:11" ht="9" x14ac:dyDescent="0.15">
      <c r="A32" s="25" t="s">
        <v>54</v>
      </c>
      <c r="B32" s="26"/>
      <c r="C32" s="26"/>
      <c r="D32" s="26"/>
      <c r="E32" s="26"/>
      <c r="F32" s="26"/>
      <c r="G32" s="26"/>
      <c r="H32" s="26"/>
      <c r="I32" s="26"/>
      <c r="J32" s="27"/>
      <c r="K32" s="28"/>
    </row>
    <row r="33" spans="1:84" ht="9" x14ac:dyDescent="0.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 t="s">
        <v>19</v>
      </c>
    </row>
    <row r="34" spans="1:84" s="25" customFormat="1" ht="8.25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</row>
    <row r="35" spans="1:84" ht="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32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ht="9" x14ac:dyDescent="0.2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</sheetData>
  <mergeCells count="3">
    <mergeCell ref="A4:K4"/>
    <mergeCell ref="A13:K13"/>
    <mergeCell ref="A22:K2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BFC9-C44A-4511-B6C5-43ADBBA3B5B2}">
  <sheetPr>
    <tabColor rgb="FF92D050"/>
  </sheetPr>
  <dimension ref="A1:Q21"/>
  <sheetViews>
    <sheetView zoomScale="120" zoomScaleNormal="120" workbookViewId="0"/>
  </sheetViews>
  <sheetFormatPr baseColWidth="10" defaultColWidth="9.5" defaultRowHeight="9.9499999999999993" customHeight="1" x14ac:dyDescent="0.2"/>
  <cols>
    <col min="1" max="1" width="11.75" style="75" customWidth="1"/>
    <col min="2" max="2" width="6.875" style="75" customWidth="1"/>
    <col min="3" max="3" width="5.875" style="75" customWidth="1"/>
    <col min="4" max="4" width="5.875" style="12" customWidth="1"/>
    <col min="5" max="5" width="6.5" style="12" customWidth="1"/>
    <col min="6" max="11" width="5.875" style="12" customWidth="1"/>
    <col min="12" max="12" width="6.625" style="12" customWidth="1"/>
    <col min="13" max="16384" width="9.5" style="12"/>
  </cols>
  <sheetData>
    <row r="1" spans="1:17" s="73" customFormat="1" ht="10.5" x14ac:dyDescent="0.15">
      <c r="A1" s="72" t="s">
        <v>79</v>
      </c>
      <c r="B1" s="72"/>
      <c r="C1" s="72"/>
      <c r="L1" s="35"/>
    </row>
    <row r="2" spans="1:17" s="73" customFormat="1" ht="10.5" x14ac:dyDescent="0.15">
      <c r="A2" s="74" t="s">
        <v>62</v>
      </c>
      <c r="B2" s="72"/>
      <c r="C2" s="72"/>
      <c r="L2" s="35"/>
    </row>
    <row r="3" spans="1:17" ht="9" x14ac:dyDescent="0.2"/>
    <row r="4" spans="1:17" s="16" customFormat="1" ht="14.1" customHeight="1" x14ac:dyDescent="0.2">
      <c r="A4" s="112" t="s">
        <v>63</v>
      </c>
      <c r="B4" s="114" t="s">
        <v>64</v>
      </c>
      <c r="C4" s="114" t="s">
        <v>65</v>
      </c>
      <c r="D4" s="116"/>
      <c r="E4" s="110" t="s">
        <v>66</v>
      </c>
      <c r="F4" s="111"/>
      <c r="G4" s="110" t="s">
        <v>67</v>
      </c>
      <c r="H4" s="111"/>
      <c r="I4" s="110" t="s">
        <v>68</v>
      </c>
      <c r="J4" s="111"/>
      <c r="K4" s="110" t="s">
        <v>69</v>
      </c>
      <c r="L4" s="111"/>
    </row>
    <row r="5" spans="1:17" s="16" customFormat="1" ht="8.25" x14ac:dyDescent="0.2">
      <c r="A5" s="113"/>
      <c r="B5" s="115"/>
      <c r="C5" s="76" t="s">
        <v>70</v>
      </c>
      <c r="D5" s="76" t="s">
        <v>71</v>
      </c>
      <c r="E5" s="76" t="s">
        <v>70</v>
      </c>
      <c r="F5" s="76" t="s">
        <v>71</v>
      </c>
      <c r="G5" s="76" t="s">
        <v>70</v>
      </c>
      <c r="H5" s="76" t="s">
        <v>71</v>
      </c>
      <c r="I5" s="76" t="s">
        <v>70</v>
      </c>
      <c r="J5" s="76" t="s">
        <v>71</v>
      </c>
      <c r="K5" s="76" t="s">
        <v>70</v>
      </c>
      <c r="L5" s="76" t="s">
        <v>71</v>
      </c>
    </row>
    <row r="6" spans="1:17" ht="9" x14ac:dyDescent="0.2">
      <c r="A6" s="77" t="s">
        <v>72</v>
      </c>
      <c r="B6" s="78">
        <v>169507</v>
      </c>
      <c r="C6" s="78">
        <v>6730</v>
      </c>
      <c r="D6" s="78">
        <v>1258</v>
      </c>
      <c r="E6" s="78">
        <v>42196</v>
      </c>
      <c r="F6" s="78">
        <v>81107</v>
      </c>
      <c r="G6" s="78">
        <v>5223</v>
      </c>
      <c r="H6" s="78">
        <v>29130</v>
      </c>
      <c r="I6" s="78">
        <v>1943</v>
      </c>
      <c r="J6" s="78">
        <v>1920</v>
      </c>
      <c r="K6" s="79">
        <v>56092</v>
      </c>
      <c r="L6" s="79">
        <v>113415</v>
      </c>
    </row>
    <row r="7" spans="1:17" ht="9" x14ac:dyDescent="0.2">
      <c r="A7" s="80" t="s">
        <v>73</v>
      </c>
      <c r="B7" s="81">
        <v>59566</v>
      </c>
      <c r="C7" s="81">
        <v>537</v>
      </c>
      <c r="D7" s="81">
        <v>304</v>
      </c>
      <c r="E7" s="82">
        <v>3234</v>
      </c>
      <c r="F7" s="82">
        <v>37896</v>
      </c>
      <c r="G7" s="82">
        <v>4987</v>
      </c>
      <c r="H7" s="82">
        <v>9804</v>
      </c>
      <c r="I7" s="82">
        <v>1406</v>
      </c>
      <c r="J7" s="82">
        <v>1398</v>
      </c>
      <c r="K7" s="81">
        <v>10164</v>
      </c>
      <c r="L7" s="81">
        <v>49402</v>
      </c>
      <c r="M7" s="83"/>
    </row>
    <row r="8" spans="1:17" ht="9" x14ac:dyDescent="0.2">
      <c r="A8" s="84" t="s">
        <v>74</v>
      </c>
      <c r="B8" s="85">
        <v>62011</v>
      </c>
      <c r="C8" s="85">
        <v>2140</v>
      </c>
      <c r="D8" s="85">
        <v>669</v>
      </c>
      <c r="E8" s="86">
        <v>12727</v>
      </c>
      <c r="F8" s="86">
        <v>28166</v>
      </c>
      <c r="G8" s="86">
        <v>222</v>
      </c>
      <c r="H8" s="86">
        <v>17028</v>
      </c>
      <c r="I8" s="86">
        <v>537</v>
      </c>
      <c r="J8" s="86">
        <v>522</v>
      </c>
      <c r="K8" s="85">
        <v>15626</v>
      </c>
      <c r="L8" s="85">
        <v>46385</v>
      </c>
      <c r="M8" s="83"/>
    </row>
    <row r="9" spans="1:17" ht="9" x14ac:dyDescent="0.2">
      <c r="A9" s="87" t="s">
        <v>75</v>
      </c>
      <c r="B9" s="88">
        <v>32041</v>
      </c>
      <c r="C9" s="88">
        <v>2706</v>
      </c>
      <c r="D9" s="88">
        <v>237</v>
      </c>
      <c r="E9" s="89">
        <v>15707</v>
      </c>
      <c r="F9" s="89">
        <v>11141</v>
      </c>
      <c r="G9" s="89">
        <v>14</v>
      </c>
      <c r="H9" s="89">
        <v>2236</v>
      </c>
      <c r="I9" s="89"/>
      <c r="J9" s="89"/>
      <c r="K9" s="85">
        <v>18427</v>
      </c>
      <c r="L9" s="85">
        <v>13614</v>
      </c>
      <c r="M9" s="83"/>
    </row>
    <row r="10" spans="1:17" ht="9" x14ac:dyDescent="0.2">
      <c r="A10" s="84" t="s">
        <v>76</v>
      </c>
      <c r="B10" s="85">
        <v>10431</v>
      </c>
      <c r="C10" s="85">
        <v>891</v>
      </c>
      <c r="D10" s="85">
        <v>37</v>
      </c>
      <c r="E10" s="86">
        <v>6619</v>
      </c>
      <c r="F10" s="86">
        <v>2825</v>
      </c>
      <c r="G10" s="86"/>
      <c r="H10" s="86">
        <v>59</v>
      </c>
      <c r="I10" s="86"/>
      <c r="J10" s="86"/>
      <c r="K10" s="85">
        <v>7510</v>
      </c>
      <c r="L10" s="85">
        <v>2921</v>
      </c>
      <c r="M10" s="83"/>
    </row>
    <row r="11" spans="1:17" ht="9" x14ac:dyDescent="0.2">
      <c r="A11" s="90" t="s">
        <v>77</v>
      </c>
      <c r="B11" s="91">
        <v>5458</v>
      </c>
      <c r="C11" s="91">
        <v>456</v>
      </c>
      <c r="D11" s="91">
        <v>11</v>
      </c>
      <c r="E11" s="92">
        <v>3909</v>
      </c>
      <c r="F11" s="92">
        <v>1079</v>
      </c>
      <c r="G11" s="92"/>
      <c r="H11" s="92">
        <v>3</v>
      </c>
      <c r="I11" s="92"/>
      <c r="J11" s="92"/>
      <c r="K11" s="93">
        <v>4365</v>
      </c>
      <c r="L11" s="93">
        <v>1093</v>
      </c>
      <c r="M11" s="83"/>
    </row>
    <row r="12" spans="1:17" ht="9" x14ac:dyDescent="0.2">
      <c r="A12" s="49" t="s">
        <v>78</v>
      </c>
      <c r="B12" s="94"/>
      <c r="C12" s="94"/>
      <c r="D12" s="95"/>
      <c r="E12" s="95"/>
      <c r="F12" s="95"/>
      <c r="G12" s="95"/>
      <c r="H12" s="96"/>
      <c r="I12" s="95"/>
      <c r="J12" s="96"/>
      <c r="K12" s="97"/>
      <c r="L12" s="98"/>
    </row>
    <row r="13" spans="1:17" s="16" customFormat="1" ht="8.25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1" t="s">
        <v>19</v>
      </c>
      <c r="M13" s="102"/>
    </row>
    <row r="15" spans="1:17" ht="9" x14ac:dyDescent="0.2">
      <c r="D15" s="103"/>
      <c r="E15" s="103"/>
      <c r="F15" s="103"/>
      <c r="G15" s="103"/>
      <c r="H15" s="103"/>
      <c r="I15" s="103"/>
      <c r="J15" s="103"/>
      <c r="K15" s="103"/>
      <c r="N15" s="103"/>
      <c r="O15" s="103"/>
      <c r="P15" s="103"/>
      <c r="Q15" s="103"/>
    </row>
    <row r="16" spans="1:17" ht="9" x14ac:dyDescent="0.2">
      <c r="D16" s="103"/>
      <c r="E16" s="103"/>
      <c r="F16" s="103"/>
      <c r="G16" s="103"/>
      <c r="H16" s="103"/>
      <c r="I16" s="103"/>
      <c r="J16" s="103"/>
      <c r="K16" s="103"/>
      <c r="L16" s="103"/>
      <c r="N16" s="103"/>
      <c r="O16" s="103"/>
      <c r="P16" s="103"/>
      <c r="Q16" s="103"/>
    </row>
    <row r="17" spans="8:12" ht="9" x14ac:dyDescent="0.2">
      <c r="K17" s="104"/>
      <c r="L17" s="104"/>
    </row>
    <row r="18" spans="8:12" ht="9" x14ac:dyDescent="0.2">
      <c r="H18" s="103"/>
      <c r="J18" s="103"/>
      <c r="K18" s="104"/>
      <c r="L18" s="104"/>
    </row>
    <row r="19" spans="8:12" ht="9" x14ac:dyDescent="0.2">
      <c r="K19" s="104"/>
      <c r="L19" s="104"/>
    </row>
    <row r="20" spans="8:12" ht="9" x14ac:dyDescent="0.2">
      <c r="K20" s="104"/>
      <c r="L20" s="104"/>
    </row>
    <row r="21" spans="8:12" ht="9" x14ac:dyDescent="0.2">
      <c r="K21" s="104"/>
      <c r="L21" s="104"/>
    </row>
  </sheetData>
  <mergeCells count="7">
    <mergeCell ref="K4:L4"/>
    <mergeCell ref="A4:A5"/>
    <mergeCell ref="B4:B5"/>
    <mergeCell ref="C4:D4"/>
    <mergeCell ref="E4:F4"/>
    <mergeCell ref="G4:H4"/>
    <mergeCell ref="I4:J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44"/>
  <sheetViews>
    <sheetView zoomScale="120" zoomScaleNormal="120" workbookViewId="0">
      <selection activeCell="P19" sqref="P19"/>
    </sheetView>
  </sheetViews>
  <sheetFormatPr baseColWidth="10" defaultColWidth="6.75" defaultRowHeight="10.15" customHeight="1" x14ac:dyDescent="0.2"/>
  <cols>
    <col min="1" max="1" width="17.125" style="12" customWidth="1"/>
    <col min="2" max="11" width="7.875" style="12" customWidth="1"/>
    <col min="12" max="16384" width="6.75" style="12"/>
  </cols>
  <sheetData>
    <row r="1" spans="1:11" s="8" customFormat="1" ht="10.5" x14ac:dyDescent="0.15">
      <c r="A1" s="61" t="s">
        <v>60</v>
      </c>
      <c r="J1" s="34"/>
      <c r="K1" s="35"/>
    </row>
    <row r="2" spans="1:11" s="8" customFormat="1" ht="14.25" x14ac:dyDescent="0.2">
      <c r="A2" s="121"/>
      <c r="B2" s="122"/>
      <c r="C2" s="122"/>
      <c r="D2" s="122"/>
      <c r="E2" s="122"/>
      <c r="F2" s="122"/>
      <c r="G2" s="122"/>
      <c r="H2" s="122"/>
      <c r="J2" s="34"/>
      <c r="K2" s="35"/>
    </row>
    <row r="3" spans="1:11" ht="9" x14ac:dyDescent="0.2">
      <c r="A3" s="33"/>
    </row>
    <row r="4" spans="1:11" s="16" customFormat="1" ht="16.5" x14ac:dyDescent="0.2">
      <c r="A4" s="14" t="s">
        <v>36</v>
      </c>
      <c r="B4" s="36" t="s">
        <v>20</v>
      </c>
      <c r="C4" s="37" t="s">
        <v>8</v>
      </c>
      <c r="D4" s="14" t="s">
        <v>9</v>
      </c>
      <c r="E4" s="14" t="s">
        <v>10</v>
      </c>
      <c r="F4" s="14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</row>
    <row r="5" spans="1:11" ht="9" x14ac:dyDescent="0.2">
      <c r="A5" s="38" t="s">
        <v>21</v>
      </c>
      <c r="B5" s="39">
        <f>SUM(C5:K5)</f>
        <v>970</v>
      </c>
      <c r="C5" s="40">
        <v>27</v>
      </c>
      <c r="D5" s="40">
        <v>145</v>
      </c>
      <c r="E5" s="40">
        <v>112</v>
      </c>
      <c r="F5" s="40">
        <v>59</v>
      </c>
      <c r="G5" s="40">
        <v>67</v>
      </c>
      <c r="H5" s="40">
        <v>134</v>
      </c>
      <c r="I5" s="40">
        <v>334</v>
      </c>
      <c r="J5" s="40">
        <v>71</v>
      </c>
      <c r="K5" s="40">
        <v>21</v>
      </c>
    </row>
    <row r="6" spans="1:11" ht="9" x14ac:dyDescent="0.2">
      <c r="A6" s="41" t="s">
        <v>22</v>
      </c>
      <c r="B6" s="39">
        <f t="shared" ref="B6:B20" si="0">SUM(C6:K6)</f>
        <v>6630</v>
      </c>
      <c r="C6" s="42">
        <v>286</v>
      </c>
      <c r="D6" s="42">
        <v>826</v>
      </c>
      <c r="E6" s="42">
        <v>929</v>
      </c>
      <c r="F6" s="42">
        <v>1158</v>
      </c>
      <c r="G6" s="42">
        <v>457</v>
      </c>
      <c r="H6" s="42">
        <v>1743</v>
      </c>
      <c r="I6" s="42">
        <v>973</v>
      </c>
      <c r="J6" s="42">
        <v>151</v>
      </c>
      <c r="K6" s="42">
        <v>107</v>
      </c>
    </row>
    <row r="7" spans="1:11" ht="9" x14ac:dyDescent="0.2">
      <c r="A7" s="41" t="s">
        <v>23</v>
      </c>
      <c r="B7" s="39">
        <f t="shared" si="0"/>
        <v>27951</v>
      </c>
      <c r="C7" s="42">
        <v>897</v>
      </c>
      <c r="D7" s="42">
        <v>3180</v>
      </c>
      <c r="E7" s="42">
        <v>4560</v>
      </c>
      <c r="F7" s="42">
        <v>4691</v>
      </c>
      <c r="G7" s="42">
        <v>2542</v>
      </c>
      <c r="H7" s="42">
        <v>7449</v>
      </c>
      <c r="I7" s="42">
        <v>3533</v>
      </c>
      <c r="J7" s="42">
        <v>755</v>
      </c>
      <c r="K7" s="42">
        <v>344</v>
      </c>
    </row>
    <row r="8" spans="1:11" ht="9" x14ac:dyDescent="0.2">
      <c r="A8" s="41" t="s">
        <v>24</v>
      </c>
      <c r="B8" s="39">
        <f t="shared" si="0"/>
        <v>9986</v>
      </c>
      <c r="C8" s="42">
        <v>303</v>
      </c>
      <c r="D8" s="42">
        <v>1113</v>
      </c>
      <c r="E8" s="42">
        <v>2048</v>
      </c>
      <c r="F8" s="42">
        <v>1890</v>
      </c>
      <c r="G8" s="42">
        <v>923</v>
      </c>
      <c r="H8" s="42">
        <v>2486</v>
      </c>
      <c r="I8" s="42">
        <v>913</v>
      </c>
      <c r="J8" s="42">
        <v>230</v>
      </c>
      <c r="K8" s="42">
        <v>80</v>
      </c>
    </row>
    <row r="9" spans="1:11" ht="9" x14ac:dyDescent="0.2">
      <c r="A9" s="41" t="s">
        <v>25</v>
      </c>
      <c r="B9" s="39">
        <f t="shared" si="0"/>
        <v>8027</v>
      </c>
      <c r="C9" s="42">
        <v>207</v>
      </c>
      <c r="D9" s="42">
        <v>777</v>
      </c>
      <c r="E9" s="42">
        <v>1853</v>
      </c>
      <c r="F9" s="42">
        <v>1670</v>
      </c>
      <c r="G9" s="42">
        <v>669</v>
      </c>
      <c r="H9" s="42">
        <v>2024</v>
      </c>
      <c r="I9" s="42">
        <v>597</v>
      </c>
      <c r="J9" s="42">
        <v>192</v>
      </c>
      <c r="K9" s="42">
        <v>38</v>
      </c>
    </row>
    <row r="10" spans="1:11" ht="9" x14ac:dyDescent="0.2">
      <c r="A10" s="41" t="s">
        <v>26</v>
      </c>
      <c r="B10" s="39">
        <f t="shared" si="0"/>
        <v>14555</v>
      </c>
      <c r="C10" s="42">
        <v>380</v>
      </c>
      <c r="D10" s="42">
        <v>1337</v>
      </c>
      <c r="E10" s="42">
        <v>3741</v>
      </c>
      <c r="F10" s="42">
        <v>3376</v>
      </c>
      <c r="G10" s="42">
        <v>1053</v>
      </c>
      <c r="H10" s="42">
        <v>3483</v>
      </c>
      <c r="I10" s="42">
        <v>802</v>
      </c>
      <c r="J10" s="42">
        <v>306</v>
      </c>
      <c r="K10" s="42">
        <v>77</v>
      </c>
    </row>
    <row r="11" spans="1:11" ht="9" x14ac:dyDescent="0.2">
      <c r="A11" s="41" t="s">
        <v>27</v>
      </c>
      <c r="B11" s="39">
        <f t="shared" si="0"/>
        <v>9490</v>
      </c>
      <c r="C11" s="42">
        <v>272</v>
      </c>
      <c r="D11" s="42">
        <v>640</v>
      </c>
      <c r="E11" s="42">
        <v>2683</v>
      </c>
      <c r="F11" s="42">
        <v>2558</v>
      </c>
      <c r="G11" s="42">
        <v>717</v>
      </c>
      <c r="H11" s="42">
        <v>2062</v>
      </c>
      <c r="I11" s="42">
        <v>372</v>
      </c>
      <c r="J11" s="42">
        <v>143</v>
      </c>
      <c r="K11" s="42">
        <v>43</v>
      </c>
    </row>
    <row r="12" spans="1:11" ht="9" x14ac:dyDescent="0.2">
      <c r="A12" s="41" t="s">
        <v>28</v>
      </c>
      <c r="B12" s="39">
        <f t="shared" si="0"/>
        <v>6620</v>
      </c>
      <c r="C12" s="42">
        <v>220</v>
      </c>
      <c r="D12" s="42">
        <v>402</v>
      </c>
      <c r="E12" s="42">
        <v>2048</v>
      </c>
      <c r="F12" s="42">
        <v>1941</v>
      </c>
      <c r="G12" s="42">
        <v>425</v>
      </c>
      <c r="H12" s="42">
        <v>1289</v>
      </c>
      <c r="I12" s="42">
        <v>170</v>
      </c>
      <c r="J12" s="42">
        <v>99</v>
      </c>
      <c r="K12" s="42">
        <v>26</v>
      </c>
    </row>
    <row r="13" spans="1:11" ht="9" x14ac:dyDescent="0.2">
      <c r="A13" s="41" t="s">
        <v>29</v>
      </c>
      <c r="B13" s="39">
        <f t="shared" si="0"/>
        <v>4596</v>
      </c>
      <c r="C13" s="42">
        <v>183</v>
      </c>
      <c r="D13" s="42">
        <v>274</v>
      </c>
      <c r="E13" s="42">
        <v>1406</v>
      </c>
      <c r="F13" s="42">
        <v>1454</v>
      </c>
      <c r="G13" s="42">
        <v>295</v>
      </c>
      <c r="H13" s="42">
        <v>766</v>
      </c>
      <c r="I13" s="42">
        <v>105</v>
      </c>
      <c r="J13" s="42">
        <v>77</v>
      </c>
      <c r="K13" s="42">
        <v>36</v>
      </c>
    </row>
    <row r="14" spans="1:11" ht="9" x14ac:dyDescent="0.2">
      <c r="A14" s="41" t="s">
        <v>30</v>
      </c>
      <c r="B14" s="39">
        <f t="shared" si="0"/>
        <v>6279</v>
      </c>
      <c r="C14" s="42">
        <v>353</v>
      </c>
      <c r="D14" s="42">
        <v>321</v>
      </c>
      <c r="E14" s="42">
        <v>2135</v>
      </c>
      <c r="F14" s="42">
        <v>1993</v>
      </c>
      <c r="G14" s="42">
        <v>267</v>
      </c>
      <c r="H14" s="42">
        <v>1028</v>
      </c>
      <c r="I14" s="42">
        <v>77</v>
      </c>
      <c r="J14" s="42">
        <v>64</v>
      </c>
      <c r="K14" s="42">
        <v>41</v>
      </c>
    </row>
    <row r="15" spans="1:11" ht="9" x14ac:dyDescent="0.2">
      <c r="A15" s="41" t="s">
        <v>31</v>
      </c>
      <c r="B15" s="39">
        <f t="shared" si="0"/>
        <v>3989</v>
      </c>
      <c r="C15" s="42">
        <v>212</v>
      </c>
      <c r="D15" s="42">
        <v>200</v>
      </c>
      <c r="E15" s="42">
        <v>1459</v>
      </c>
      <c r="F15" s="42">
        <v>1355</v>
      </c>
      <c r="G15" s="42">
        <v>123</v>
      </c>
      <c r="H15" s="42">
        <v>536</v>
      </c>
      <c r="I15" s="42">
        <v>20</v>
      </c>
      <c r="J15" s="42">
        <v>49</v>
      </c>
      <c r="K15" s="42">
        <v>35</v>
      </c>
    </row>
    <row r="16" spans="1:11" ht="9" x14ac:dyDescent="0.2">
      <c r="A16" s="41" t="s">
        <v>32</v>
      </c>
      <c r="B16" s="39">
        <f t="shared" si="0"/>
        <v>2858</v>
      </c>
      <c r="C16" s="42">
        <v>193</v>
      </c>
      <c r="D16" s="42">
        <v>97</v>
      </c>
      <c r="E16" s="42">
        <v>1186</v>
      </c>
      <c r="F16" s="42">
        <v>1011</v>
      </c>
      <c r="G16" s="42">
        <v>47</v>
      </c>
      <c r="H16" s="42">
        <v>279</v>
      </c>
      <c r="I16" s="42">
        <v>8</v>
      </c>
      <c r="J16" s="42">
        <v>10</v>
      </c>
      <c r="K16" s="42">
        <v>27</v>
      </c>
    </row>
    <row r="17" spans="1:13" ht="9" x14ac:dyDescent="0.2">
      <c r="A17" s="43" t="s">
        <v>55</v>
      </c>
      <c r="B17" s="44">
        <f t="shared" si="0"/>
        <v>3193</v>
      </c>
      <c r="C17" s="45">
        <v>346</v>
      </c>
      <c r="D17" s="45">
        <v>98</v>
      </c>
      <c r="E17" s="45">
        <v>1554</v>
      </c>
      <c r="F17" s="45">
        <v>858</v>
      </c>
      <c r="G17" s="45">
        <v>29</v>
      </c>
      <c r="H17" s="45">
        <v>242</v>
      </c>
      <c r="I17" s="45">
        <v>10</v>
      </c>
      <c r="J17" s="45">
        <v>12</v>
      </c>
      <c r="K17" s="45">
        <v>44</v>
      </c>
    </row>
    <row r="18" spans="1:13" ht="9" x14ac:dyDescent="0.2">
      <c r="A18" s="43" t="s">
        <v>56</v>
      </c>
      <c r="B18" s="44">
        <f>SUM(C18:K18)</f>
        <v>543</v>
      </c>
      <c r="C18" s="45">
        <v>68</v>
      </c>
      <c r="D18" s="45">
        <v>19</v>
      </c>
      <c r="E18" s="45">
        <v>326</v>
      </c>
      <c r="F18" s="45">
        <v>98</v>
      </c>
      <c r="G18" s="45">
        <v>0</v>
      </c>
      <c r="H18" s="45">
        <v>27</v>
      </c>
      <c r="I18" s="45">
        <v>0</v>
      </c>
      <c r="J18" s="45">
        <v>1</v>
      </c>
      <c r="K18" s="45">
        <v>4</v>
      </c>
    </row>
    <row r="19" spans="1:13" ht="9" x14ac:dyDescent="0.2">
      <c r="A19" s="41" t="s">
        <v>37</v>
      </c>
      <c r="B19" s="39">
        <f t="shared" si="0"/>
        <v>928</v>
      </c>
      <c r="C19" s="42">
        <v>148</v>
      </c>
      <c r="D19" s="42">
        <v>29</v>
      </c>
      <c r="E19" s="42">
        <v>553</v>
      </c>
      <c r="F19" s="42">
        <v>133</v>
      </c>
      <c r="G19" s="42">
        <v>2</v>
      </c>
      <c r="H19" s="42">
        <v>44</v>
      </c>
      <c r="I19" s="42">
        <v>1</v>
      </c>
      <c r="J19" s="42">
        <v>4</v>
      </c>
      <c r="K19" s="42">
        <v>14</v>
      </c>
    </row>
    <row r="20" spans="1:13" ht="9" x14ac:dyDescent="0.2">
      <c r="A20" s="17" t="s">
        <v>38</v>
      </c>
      <c r="B20" s="62">
        <f t="shared" si="0"/>
        <v>423</v>
      </c>
      <c r="C20" s="42">
        <v>68</v>
      </c>
      <c r="D20" s="42">
        <v>24</v>
      </c>
      <c r="E20" s="42">
        <v>223</v>
      </c>
      <c r="F20" s="42">
        <v>54</v>
      </c>
      <c r="G20" s="42">
        <v>3</v>
      </c>
      <c r="H20" s="42">
        <v>39</v>
      </c>
      <c r="I20" s="42">
        <v>0</v>
      </c>
      <c r="J20" s="42">
        <v>0</v>
      </c>
      <c r="K20" s="42">
        <v>12</v>
      </c>
      <c r="M20" s="46"/>
    </row>
    <row r="21" spans="1:13" s="10" customFormat="1" ht="9" x14ac:dyDescent="0.2">
      <c r="A21" s="47" t="s">
        <v>39</v>
      </c>
      <c r="B21" s="48">
        <f>SUM(C21:K21)</f>
        <v>107038</v>
      </c>
      <c r="C21" s="48">
        <f t="shared" ref="C21:J21" si="1">SUM(C5:C20)</f>
        <v>4163</v>
      </c>
      <c r="D21" s="48">
        <f t="shared" si="1"/>
        <v>9482</v>
      </c>
      <c r="E21" s="48">
        <f>SUM(E5:E20)</f>
        <v>26816</v>
      </c>
      <c r="F21" s="48">
        <f t="shared" si="1"/>
        <v>24299</v>
      </c>
      <c r="G21" s="48">
        <f t="shared" si="1"/>
        <v>7619</v>
      </c>
      <c r="H21" s="48">
        <f t="shared" si="1"/>
        <v>23631</v>
      </c>
      <c r="I21" s="48">
        <f t="shared" si="1"/>
        <v>7915</v>
      </c>
      <c r="J21" s="48">
        <f t="shared" si="1"/>
        <v>2164</v>
      </c>
      <c r="K21" s="48">
        <f>SUM(K5:K20)</f>
        <v>949</v>
      </c>
    </row>
    <row r="22" spans="1:13" s="10" customFormat="1" ht="18" x14ac:dyDescent="0.2">
      <c r="A22" s="63" t="s">
        <v>40</v>
      </c>
      <c r="B22" s="39">
        <f>SUM(C22:K22)</f>
        <v>8884</v>
      </c>
      <c r="C22" s="40">
        <v>658</v>
      </c>
      <c r="D22" s="40">
        <v>1053</v>
      </c>
      <c r="E22" s="40">
        <v>2255</v>
      </c>
      <c r="F22" s="40">
        <v>2183</v>
      </c>
      <c r="G22" s="40">
        <v>367</v>
      </c>
      <c r="H22" s="40">
        <v>1635</v>
      </c>
      <c r="I22" s="40">
        <v>314</v>
      </c>
      <c r="J22" s="40">
        <v>124</v>
      </c>
      <c r="K22" s="40">
        <v>295</v>
      </c>
    </row>
    <row r="23" spans="1:13" s="10" customFormat="1" ht="9" x14ac:dyDescent="0.2">
      <c r="A23" s="64" t="s">
        <v>41</v>
      </c>
      <c r="B23" s="62">
        <f>SUM(C23:K23)</f>
        <v>4274</v>
      </c>
      <c r="C23" s="42">
        <v>133</v>
      </c>
      <c r="D23" s="42">
        <v>85</v>
      </c>
      <c r="E23" s="42">
        <v>2601</v>
      </c>
      <c r="F23" s="42">
        <v>1132</v>
      </c>
      <c r="G23" s="42">
        <v>26</v>
      </c>
      <c r="H23" s="42">
        <v>207</v>
      </c>
      <c r="I23" s="42">
        <v>5</v>
      </c>
      <c r="J23" s="42">
        <v>0</v>
      </c>
      <c r="K23" s="42">
        <v>85</v>
      </c>
    </row>
    <row r="24" spans="1:13" s="10" customFormat="1" ht="27" customHeight="1" x14ac:dyDescent="0.2">
      <c r="A24" s="64" t="s">
        <v>42</v>
      </c>
      <c r="B24" s="62">
        <f>SUM(C24:K24)</f>
        <v>2107</v>
      </c>
      <c r="C24" s="42">
        <v>97</v>
      </c>
      <c r="D24" s="42">
        <v>166</v>
      </c>
      <c r="E24" s="42">
        <v>572</v>
      </c>
      <c r="F24" s="42">
        <v>561</v>
      </c>
      <c r="G24" s="42">
        <v>47</v>
      </c>
      <c r="H24" s="42">
        <v>517</v>
      </c>
      <c r="I24" s="42">
        <v>62</v>
      </c>
      <c r="J24" s="42">
        <v>56</v>
      </c>
      <c r="K24" s="42">
        <v>29</v>
      </c>
    </row>
    <row r="25" spans="1:13" s="10" customFormat="1" ht="27" customHeight="1" x14ac:dyDescent="0.2">
      <c r="A25" s="65" t="s">
        <v>43</v>
      </c>
      <c r="B25" s="42">
        <f>SUM(C25:K25)</f>
        <v>485</v>
      </c>
      <c r="C25" s="42">
        <v>30</v>
      </c>
      <c r="D25" s="42">
        <v>31</v>
      </c>
      <c r="E25" s="42">
        <v>177</v>
      </c>
      <c r="F25" s="42">
        <v>90</v>
      </c>
      <c r="G25" s="42">
        <v>11</v>
      </c>
      <c r="H25" s="42">
        <v>109</v>
      </c>
      <c r="I25" s="42">
        <v>15</v>
      </c>
      <c r="J25" s="42">
        <v>6</v>
      </c>
      <c r="K25" s="42">
        <v>16</v>
      </c>
    </row>
    <row r="26" spans="1:13" s="10" customFormat="1" ht="9" x14ac:dyDescent="0.2">
      <c r="A26" s="66" t="s">
        <v>44</v>
      </c>
      <c r="B26" s="67">
        <f t="shared" ref="B26:K26" si="2">SUM(B21+B22+B23+B24)</f>
        <v>122303</v>
      </c>
      <c r="C26" s="67">
        <f>SUM(C21+C22+C23+C24)</f>
        <v>5051</v>
      </c>
      <c r="D26" s="67">
        <f t="shared" si="2"/>
        <v>10786</v>
      </c>
      <c r="E26" s="67">
        <f t="shared" si="2"/>
        <v>32244</v>
      </c>
      <c r="F26" s="67">
        <f t="shared" si="2"/>
        <v>28175</v>
      </c>
      <c r="G26" s="67">
        <f t="shared" si="2"/>
        <v>8059</v>
      </c>
      <c r="H26" s="67">
        <f t="shared" si="2"/>
        <v>25990</v>
      </c>
      <c r="I26" s="67">
        <f t="shared" si="2"/>
        <v>8296</v>
      </c>
      <c r="J26" s="67">
        <f t="shared" si="2"/>
        <v>2344</v>
      </c>
      <c r="K26" s="67">
        <f t="shared" si="2"/>
        <v>1358</v>
      </c>
    </row>
    <row r="27" spans="1:13" s="26" customFormat="1" ht="8.25" x14ac:dyDescent="0.15">
      <c r="A27" s="49" t="s">
        <v>57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3" s="26" customFormat="1" ht="8.25" x14ac:dyDescent="0.15">
      <c r="A28" s="52" t="s">
        <v>33</v>
      </c>
      <c r="K28" s="28"/>
    </row>
    <row r="29" spans="1:13" s="26" customFormat="1" ht="8.25" x14ac:dyDescent="0.15">
      <c r="A29" s="52" t="s">
        <v>34</v>
      </c>
      <c r="K29" s="28"/>
    </row>
    <row r="30" spans="1:13" s="26" customFormat="1" ht="8.25" x14ac:dyDescent="0.15">
      <c r="A30" s="68" t="s">
        <v>58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3" s="71" customFormat="1" ht="14.25" customHeight="1" x14ac:dyDescent="0.2">
      <c r="A31" s="123" t="s">
        <v>45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5"/>
    </row>
    <row r="32" spans="1:13" s="71" customFormat="1" ht="14.25" customHeight="1" x14ac:dyDescent="0.2">
      <c r="A32" s="123" t="s">
        <v>46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6"/>
    </row>
    <row r="33" spans="1:14" s="71" customFormat="1" ht="14.25" customHeight="1" x14ac:dyDescent="0.2">
      <c r="A33" s="117" t="s">
        <v>47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4" s="71" customFormat="1" ht="14.25" customHeight="1" x14ac:dyDescent="0.2">
      <c r="A34" s="117" t="s">
        <v>59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19"/>
    </row>
    <row r="35" spans="1:14" ht="9" x14ac:dyDescent="0.2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6" t="s">
        <v>19</v>
      </c>
    </row>
    <row r="36" spans="1:14" ht="9" x14ac:dyDescent="0.2">
      <c r="A36" s="59"/>
      <c r="B36" s="57"/>
      <c r="C36" s="58"/>
      <c r="D36" s="58"/>
      <c r="E36" s="120"/>
      <c r="F36" s="120"/>
      <c r="G36" s="120"/>
      <c r="H36" s="120"/>
      <c r="I36" s="120"/>
      <c r="J36" s="120"/>
      <c r="K36" s="120"/>
    </row>
    <row r="37" spans="1:14" ht="9" x14ac:dyDescent="0.2">
      <c r="B37" s="33"/>
      <c r="C37" s="60"/>
      <c r="D37" s="60"/>
      <c r="E37" s="60"/>
      <c r="F37" s="60"/>
      <c r="G37" s="60"/>
      <c r="H37" s="60"/>
      <c r="I37" s="60"/>
      <c r="J37" s="60"/>
      <c r="K37" s="60"/>
    </row>
    <row r="38" spans="1:14" ht="9" x14ac:dyDescent="0.2">
      <c r="C38" s="10"/>
      <c r="D38" s="10"/>
      <c r="E38" s="10"/>
      <c r="F38" s="10"/>
      <c r="G38" s="10"/>
      <c r="H38" s="10"/>
      <c r="I38" s="10"/>
      <c r="J38" s="10"/>
      <c r="K38" s="10"/>
    </row>
    <row r="39" spans="1:14" ht="9" x14ac:dyDescent="0.2">
      <c r="A39" s="33"/>
    </row>
    <row r="40" spans="1:14" ht="9" x14ac:dyDescent="0.2">
      <c r="B40" s="57"/>
    </row>
    <row r="41" spans="1:14" ht="9" x14ac:dyDescent="0.2">
      <c r="B41" s="57"/>
    </row>
    <row r="44" spans="1:14" ht="9" x14ac:dyDescent="0.2">
      <c r="N44" s="12" t="s">
        <v>35</v>
      </c>
    </row>
  </sheetData>
  <mergeCells count="6">
    <mergeCell ref="A33:K33"/>
    <mergeCell ref="A34:K34"/>
    <mergeCell ref="E36:K36"/>
    <mergeCell ref="A2:H2"/>
    <mergeCell ref="A31:K31"/>
    <mergeCell ref="A32:K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Inhalt_9</vt:lpstr>
      <vt:lpstr>09_01</vt:lpstr>
      <vt:lpstr>09_02</vt:lpstr>
      <vt:lpstr>09_03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2018-03-27T13:57:07Z</dcterms:created>
  <dcterms:modified xsi:type="dcterms:W3CDTF">2021-04-19T13:30:26Z</dcterms:modified>
</cp:coreProperties>
</file>