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S:\A4.LENTW.AgrP\FOERDERUNGEN\Förderwesen\Grüner Bericht\ALLE_GB_TABELLEN\Online1\2019_I\"/>
    </mc:Choice>
  </mc:AlternateContent>
  <xr:revisionPtr revIDLastSave="0" documentId="8_{EAE5F719-6ED8-45A5-8394-08A386400478}" xr6:coauthVersionLast="36" xr6:coauthVersionMax="36" xr10:uidLastSave="{00000000-0000-0000-0000-000000000000}"/>
  <bookViews>
    <workbookView xWindow="0" yWindow="0" windowWidth="28800" windowHeight="12315" xr2:uid="{00000000-000D-0000-FFFF-FFFF00000000}"/>
  </bookViews>
  <sheets>
    <sheet name="Inhalt_2" sheetId="2" r:id="rId1"/>
    <sheet name="02_01" sheetId="1" r:id="rId2"/>
    <sheet name="02_02" sheetId="4" r:id="rId3"/>
    <sheet name="02_03" sheetId="5" r:id="rId4"/>
    <sheet name="02_04" sheetId="6" r:id="rId5"/>
    <sheet name="02_05" sheetId="7" r:id="rId6"/>
    <sheet name="02_06" sheetId="8" r:id="rId7"/>
    <sheet name="02_07" sheetId="9" r:id="rId8"/>
    <sheet name="02_08" sheetId="10" r:id="rId9"/>
    <sheet name="02_09" sheetId="11" r:id="rId10"/>
    <sheet name="02_10" sheetId="12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2" l="1"/>
  <c r="F27" i="12"/>
  <c r="E27" i="12"/>
  <c r="D27" i="12"/>
  <c r="C27" i="12"/>
  <c r="B27" i="12"/>
  <c r="G15" i="12"/>
  <c r="F15" i="12"/>
  <c r="E15" i="12"/>
  <c r="D15" i="12"/>
  <c r="C15" i="12"/>
  <c r="B15" i="12"/>
  <c r="K7" i="5" l="1"/>
  <c r="L38" i="4"/>
  <c r="K25" i="6" l="1"/>
  <c r="J25" i="6"/>
  <c r="I25" i="6"/>
  <c r="H25" i="6"/>
  <c r="G25" i="6"/>
  <c r="F25" i="6"/>
  <c r="E25" i="6"/>
  <c r="D25" i="6"/>
  <c r="C25" i="6"/>
  <c r="C51" i="1" l="1"/>
  <c r="B51" i="1"/>
  <c r="D51" i="1"/>
</calcChain>
</file>

<file path=xl/sharedStrings.xml><?xml version="1.0" encoding="utf-8"?>
<sst xmlns="http://schemas.openxmlformats.org/spreadsheetml/2006/main" count="385" uniqueCount="201">
  <si>
    <t>Oberpullendorf</t>
  </si>
  <si>
    <t>Podersdorf am See</t>
  </si>
  <si>
    <t>Kukmirn</t>
  </si>
  <si>
    <t>mm</t>
  </si>
  <si>
    <t>SUMME</t>
  </si>
  <si>
    <t>Quelle: Amt der Bgld. Landesregierung, Abt. 5 – Baudirektion</t>
  </si>
  <si>
    <t>Tabelle</t>
  </si>
  <si>
    <t>Titel</t>
  </si>
  <si>
    <t>Gebiet</t>
  </si>
  <si>
    <t>Quelle</t>
  </si>
  <si>
    <t>BGLD, Österreich</t>
  </si>
  <si>
    <t>BGLD</t>
  </si>
  <si>
    <t>Niederschläge</t>
  </si>
  <si>
    <t>Amt der Bgld. Landesregierung, Abt. 5 – Baudirektion</t>
  </si>
  <si>
    <t>Jahr</t>
  </si>
  <si>
    <t>Kulturart</t>
  </si>
  <si>
    <t>Anbaufläche im Jahre</t>
  </si>
  <si>
    <t>Winterweizen</t>
  </si>
  <si>
    <t>Sommerweizen</t>
  </si>
  <si>
    <t>Hartweizen</t>
  </si>
  <si>
    <t>Dinkel</t>
  </si>
  <si>
    <t>Winter- und Sommerroggen</t>
  </si>
  <si>
    <t>Wintermenggetreide</t>
  </si>
  <si>
    <t>Wintergerste</t>
  </si>
  <si>
    <t>Sommergerste</t>
  </si>
  <si>
    <t>Hafer</t>
  </si>
  <si>
    <t>Triticale</t>
  </si>
  <si>
    <t>Sommermenggetreide</t>
  </si>
  <si>
    <t>Körnermais</t>
  </si>
  <si>
    <t>Silomais</t>
  </si>
  <si>
    <t>Körnererbsen</t>
  </si>
  <si>
    <t>Ackerbohnen</t>
  </si>
  <si>
    <t>Spätkartoffel</t>
  </si>
  <si>
    <t>Frühe Speisekartoffel</t>
  </si>
  <si>
    <t>Zuckerrüben</t>
  </si>
  <si>
    <t>Futterrüben</t>
  </si>
  <si>
    <t>Corn-Cob-Mix</t>
  </si>
  <si>
    <t>Öllein</t>
  </si>
  <si>
    <t>Sonnenblumen</t>
  </si>
  <si>
    <t>Sojabohnen</t>
  </si>
  <si>
    <t>Mohn</t>
  </si>
  <si>
    <t>Ölkürbis</t>
  </si>
  <si>
    <t>Rotklee</t>
  </si>
  <si>
    <t>Luzerne</t>
  </si>
  <si>
    <t>Kleegras</t>
  </si>
  <si>
    <t>Egart</t>
  </si>
  <si>
    <t>SL-Grünbrache 1)</t>
  </si>
  <si>
    <t>SL-Industriebrache</t>
  </si>
  <si>
    <t>Wiesen, einmähdig</t>
  </si>
  <si>
    <t>Wiesen, zwei- und mehrmähdig</t>
  </si>
  <si>
    <t>Streuwiesenheu</t>
  </si>
  <si>
    <t>Ackerland ²)</t>
  </si>
  <si>
    <t>Grünland ²)</t>
  </si>
  <si>
    <t>1) inkl. ÖPUL Blühflächen, GLÖZ, Bodengesundung</t>
  </si>
  <si>
    <t>2) lt. Agrarstrukturerhebung 2010</t>
  </si>
  <si>
    <t xml:space="preserve">Quelle: Statistik Austria. </t>
  </si>
  <si>
    <t>Ackernutzung im Burgenland in Hektar</t>
  </si>
  <si>
    <t>Statistik Austria</t>
  </si>
  <si>
    <t>Ernte in t</t>
  </si>
  <si>
    <t>Roggen</t>
  </si>
  <si>
    <t>Wiesen, zwei- od. mehrmähdig</t>
  </si>
  <si>
    <t>Quelle: Statistik Austria</t>
  </si>
  <si>
    <t>Ernte in dt/ha</t>
  </si>
  <si>
    <t>Hartweizen (Sommerhartweizen)</t>
  </si>
  <si>
    <t>--</t>
  </si>
  <si>
    <t>Ölkürbis (getrocknete Kerne)</t>
  </si>
  <si>
    <t>Wiesen, zweimähdig</t>
  </si>
  <si>
    <t>Durchschnittliche Ernteerträge im Burgenland (dt/ha)</t>
  </si>
  <si>
    <t>Erntemenge im Burgenland (t)</t>
  </si>
  <si>
    <t>lt. Agrarmarkt Austria (Zeitraum 07/17 bis 02/18)</t>
  </si>
  <si>
    <t>Getreide</t>
  </si>
  <si>
    <t>Burgenland</t>
  </si>
  <si>
    <t>Österreich</t>
  </si>
  <si>
    <t>biologisch</t>
  </si>
  <si>
    <t>konventionell</t>
  </si>
  <si>
    <t>Weichweizen</t>
  </si>
  <si>
    <t>Gerste</t>
  </si>
  <si>
    <t>-</t>
  </si>
  <si>
    <t>Gesamt 2005</t>
  </si>
  <si>
    <t>Gesamt 2007</t>
  </si>
  <si>
    <t>Gesamt 2008</t>
  </si>
  <si>
    <t>Gesamt 2009</t>
  </si>
  <si>
    <t>Gesamt 2010</t>
  </si>
  <si>
    <t>Gesamt 2011</t>
  </si>
  <si>
    <t>Gesamt 2012</t>
  </si>
  <si>
    <t>Gesamt 2013</t>
  </si>
  <si>
    <t>Gesamt 2014</t>
  </si>
  <si>
    <t>Gesamt 2015</t>
  </si>
  <si>
    <t>Gesamt 2016</t>
  </si>
  <si>
    <t>Gesamt 2017</t>
  </si>
  <si>
    <t>Mais 2005</t>
  </si>
  <si>
    <t>Mais 2007</t>
  </si>
  <si>
    <t>Mais 2008</t>
  </si>
  <si>
    <t>Mais 2009</t>
  </si>
  <si>
    <t>Mais 2010</t>
  </si>
  <si>
    <t>Mais 2011</t>
  </si>
  <si>
    <t>Mais 2012</t>
  </si>
  <si>
    <t>Mais 2013</t>
  </si>
  <si>
    <t>Mais 2014</t>
  </si>
  <si>
    <t>Mais 2015</t>
  </si>
  <si>
    <t>Mais 2016</t>
  </si>
  <si>
    <t>Mais 2017</t>
  </si>
  <si>
    <t>Quelle: Bgld. LWK/AMA</t>
  </si>
  <si>
    <t>Getreidemarktleistung in t; Ernte 2017; Vergleich konventionell/biologisch</t>
  </si>
  <si>
    <t>Bgld. LWK/AMA</t>
  </si>
  <si>
    <t>Erzeugerpreise (Akontozahlungen) in €/t ohne MwSt., frei Lager des Aufkäufers (ohne Abzug von Aufbereitungskosten).</t>
  </si>
  <si>
    <t>Produkte</t>
  </si>
  <si>
    <t xml:space="preserve">Stand: August </t>
  </si>
  <si>
    <t>Qual.Weizen (Aufmischwz.)</t>
  </si>
  <si>
    <t>Mahlweizen (Brotweizen)</t>
  </si>
  <si>
    <t>Mahlroggen</t>
  </si>
  <si>
    <t>Braugerste</t>
  </si>
  <si>
    <t>Futtergerste</t>
  </si>
  <si>
    <t>Futterweizen</t>
  </si>
  <si>
    <t>Futterroggen</t>
  </si>
  <si>
    <t>Qualitätshafer</t>
  </si>
  <si>
    <t>Futterhafer</t>
  </si>
  <si>
    <t>Ölraps</t>
  </si>
  <si>
    <t>Körnererbse</t>
  </si>
  <si>
    <t xml:space="preserve">Stand: Oktober </t>
  </si>
  <si>
    <t>Ölsonnenblume</t>
  </si>
  <si>
    <t>Sojabohne</t>
  </si>
  <si>
    <t>Körnermais (Nov.)</t>
  </si>
  <si>
    <t>Quelle: AMA-Marktbericht</t>
  </si>
  <si>
    <t>Entwicklung der Erzeugerpreise für Getreide, Ölsaaten und Eiweißpflanzen.</t>
  </si>
  <si>
    <t>AMA-Marktbericht</t>
  </si>
  <si>
    <t>Fläche in ha</t>
  </si>
  <si>
    <t>Durchschnittlicher Ertrag in t/ha</t>
  </si>
  <si>
    <t>Digestion in % für</t>
  </si>
  <si>
    <t>Anbauer</t>
  </si>
  <si>
    <t>Bio-Anbauer</t>
  </si>
  <si>
    <t>Bgld.</t>
  </si>
  <si>
    <t>Quelle: Burgenländischer Rübenbauernbund</t>
  </si>
  <si>
    <t>Zuckerrübenanbaufläche</t>
  </si>
  <si>
    <t>Burgenländischer Rübenbauernbund</t>
  </si>
  <si>
    <t>Vermehrungen (in ha)</t>
  </si>
  <si>
    <t>Winterdurum</t>
  </si>
  <si>
    <t>Sommerdurum</t>
  </si>
  <si>
    <t>Winterroggen</t>
  </si>
  <si>
    <t>Buchweizen</t>
  </si>
  <si>
    <t>Phazelia</t>
  </si>
  <si>
    <t>Saatwicke</t>
  </si>
  <si>
    <t>Hybridmais</t>
  </si>
  <si>
    <t>Futtererbse</t>
  </si>
  <si>
    <t>Ackerbohne</t>
  </si>
  <si>
    <t>Italienisches Raygras</t>
  </si>
  <si>
    <t>Westerwaldisches Raygras</t>
  </si>
  <si>
    <t>Knaulgras</t>
  </si>
  <si>
    <t>Gelbsenf</t>
  </si>
  <si>
    <t>Wintermohn</t>
  </si>
  <si>
    <t>Winterraps</t>
  </si>
  <si>
    <t>Gräser</t>
  </si>
  <si>
    <t>SUMME:</t>
  </si>
  <si>
    <t>Quelle: Bgld. LWK</t>
  </si>
  <si>
    <t>Saatgutvermehrung im Burgenland</t>
  </si>
  <si>
    <t>Bgld. LWK</t>
  </si>
  <si>
    <t>Biosaatgutvermehrung im Burgenland</t>
  </si>
  <si>
    <t>02_01</t>
  </si>
  <si>
    <t>02_02</t>
  </si>
  <si>
    <t>02_03</t>
  </si>
  <si>
    <t>02_04</t>
  </si>
  <si>
    <t>02_05</t>
  </si>
  <si>
    <t>02_06</t>
  </si>
  <si>
    <t>02_07</t>
  </si>
  <si>
    <t>02_08</t>
  </si>
  <si>
    <t>02_09</t>
  </si>
  <si>
    <t>02_10</t>
  </si>
  <si>
    <t>Raps und Rübsen</t>
  </si>
  <si>
    <t>Gesamt 2018</t>
  </si>
  <si>
    <t>Mais 2018</t>
  </si>
  <si>
    <t>Betriebe mit Ackerland nach Größenklassen</t>
  </si>
  <si>
    <t>BMNT - INVEKOS</t>
  </si>
  <si>
    <t>Größenstufen nach dem Ackerland</t>
  </si>
  <si>
    <r>
      <t>Ackerland</t>
    </r>
    <r>
      <rPr>
        <sz val="6"/>
        <color indexed="8"/>
        <rFont val="Helv"/>
      </rPr>
      <t xml:space="preserve"> (in ha)</t>
    </r>
  </si>
  <si>
    <t>unter 1 ha</t>
  </si>
  <si>
    <t>1 bis &lt; 2 ha</t>
  </si>
  <si>
    <t>2 bis &lt; 5 ha</t>
  </si>
  <si>
    <t>5 bis &lt; 10 ha</t>
  </si>
  <si>
    <t>10 bis &lt; 20 ha</t>
  </si>
  <si>
    <t>20 bis &lt; 30 ha</t>
  </si>
  <si>
    <t>30 bis &lt; 50 ha</t>
  </si>
  <si>
    <t>50 bis &lt; 100 ha</t>
  </si>
  <si>
    <t>100 bis &lt; 200 ha</t>
  </si>
  <si>
    <t>über 200 ha</t>
  </si>
  <si>
    <t>Ackerland</t>
  </si>
  <si>
    <t>Betriebe mit Ackerland</t>
  </si>
  <si>
    <t>Alle Betriebe mit Ackerland</t>
  </si>
  <si>
    <t>Quelle: BMNT; AMA, INVEKOS-Daten.</t>
  </si>
  <si>
    <t>73,72*</t>
  </si>
  <si>
    <t>69,42*</t>
  </si>
  <si>
    <t>* konventionell</t>
  </si>
  <si>
    <t>Tabelle 02.01: Niederschläge</t>
  </si>
  <si>
    <t>Tabelle 02.02: Ackernutzung im Burgenland in Hektar</t>
  </si>
  <si>
    <t>Tabelle 02.03: Erntemenge im Burgenland</t>
  </si>
  <si>
    <t>Tabelle 02.04: Durchschnittliche Ernteerträge im Burgenland</t>
  </si>
  <si>
    <t>Tabelle: 02.05:  Getreidemarktleistung in t; Ernte 2017 – Burgenland: Vergleich konventionell/biologisch</t>
  </si>
  <si>
    <t>Tabelle: 02.06: Erzeugerpreise für Getreide, Ölsaaten und Eiweißpflanzen.</t>
  </si>
  <si>
    <t>Tabelle 02.07: Zuckerrübenanbaufläche</t>
  </si>
  <si>
    <t>Tabelle 02.08: Saatgutvermehrung im Burgenland</t>
  </si>
  <si>
    <t>Tabelle 02.09: Biosaatgutvermehrung im Burgenland</t>
  </si>
  <si>
    <t>Tabelle 02_10: Betriebe mit Ackerland nach Größenklassen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</si>
</sst>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&quot;  &quot;"/>
  </numFmts>
  <fonts count="1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"/>
      <name val="Helv"/>
    </font>
    <font>
      <sz val="9"/>
      <name val="Helv"/>
    </font>
    <font>
      <sz val="7"/>
      <color indexed="8"/>
      <name val="Helv"/>
    </font>
    <font>
      <sz val="6"/>
      <color indexed="8"/>
      <name val="Helv"/>
    </font>
    <font>
      <sz val="6"/>
      <name val="Helv"/>
    </font>
    <font>
      <b/>
      <sz val="6"/>
      <color indexed="8"/>
      <name val="Helv"/>
    </font>
    <font>
      <sz val="7"/>
      <name val="Helv"/>
    </font>
    <font>
      <b/>
      <sz val="7"/>
      <color indexed="8"/>
      <name val="Helv"/>
    </font>
    <font>
      <b/>
      <sz val="7"/>
      <name val="Helv"/>
    </font>
    <font>
      <b/>
      <sz val="6"/>
      <name val="Helv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1" fillId="2" borderId="0" xfId="0" applyFont="1" applyFill="1"/>
    <xf numFmtId="0" fontId="1" fillId="0" borderId="0" xfId="0" applyFont="1"/>
    <xf numFmtId="3" fontId="1" fillId="0" borderId="0" xfId="0" applyNumberFormat="1" applyFont="1"/>
    <xf numFmtId="0" fontId="1" fillId="0" borderId="0" xfId="0" applyFont="1" applyBorder="1"/>
    <xf numFmtId="0" fontId="1" fillId="3" borderId="0" xfId="0" applyFont="1" applyFill="1" applyBorder="1"/>
    <xf numFmtId="0" fontId="1" fillId="4" borderId="0" xfId="0" applyFont="1" applyFill="1" applyBorder="1"/>
    <xf numFmtId="0" fontId="1" fillId="2" borderId="0" xfId="0" applyFont="1" applyFill="1" applyBorder="1"/>
    <xf numFmtId="3" fontId="1" fillId="0" borderId="0" xfId="0" applyNumberFormat="1" applyFont="1" applyBorder="1"/>
    <xf numFmtId="4" fontId="1" fillId="3" borderId="0" xfId="0" applyNumberFormat="1" applyFont="1" applyFill="1" applyBorder="1"/>
    <xf numFmtId="3" fontId="1" fillId="0" borderId="0" xfId="0" applyNumberFormat="1" applyFont="1" applyFill="1" applyBorder="1"/>
    <xf numFmtId="3" fontId="1" fillId="3" borderId="0" xfId="0" applyNumberFormat="1" applyFont="1" applyFill="1" applyBorder="1"/>
    <xf numFmtId="0" fontId="1" fillId="0" borderId="0" xfId="0" applyFont="1" applyFill="1" applyBorder="1"/>
    <xf numFmtId="3" fontId="1" fillId="2" borderId="0" xfId="0" applyNumberFormat="1" applyFont="1" applyFill="1" applyBorder="1"/>
    <xf numFmtId="4" fontId="1" fillId="0" borderId="0" xfId="0" applyNumberFormat="1" applyFont="1" applyBorder="1"/>
    <xf numFmtId="4" fontId="1" fillId="2" borderId="0" xfId="0" applyNumberFormat="1" applyFont="1" applyFill="1" applyBorder="1"/>
    <xf numFmtId="0" fontId="1" fillId="0" borderId="0" xfId="0" applyNumberFormat="1" applyFont="1" applyFill="1" applyBorder="1"/>
    <xf numFmtId="0" fontId="1" fillId="3" borderId="0" xfId="0" applyNumberFormat="1" applyFont="1" applyFill="1" applyBorder="1"/>
    <xf numFmtId="0" fontId="1" fillId="0" borderId="0" xfId="0" applyFont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2" fontId="1" fillId="0" borderId="0" xfId="0" applyNumberFormat="1" applyFont="1" applyBorder="1"/>
    <xf numFmtId="164" fontId="1" fillId="0" borderId="0" xfId="1" applyNumberFormat="1" applyFont="1" applyBorder="1"/>
    <xf numFmtId="164" fontId="1" fillId="3" borderId="0" xfId="1" applyNumberFormat="1" applyFont="1" applyFill="1" applyBorder="1"/>
    <xf numFmtId="165" fontId="1" fillId="2" borderId="0" xfId="0" applyNumberFormat="1" applyFont="1" applyFill="1" applyBorder="1"/>
    <xf numFmtId="0" fontId="3" fillId="0" borderId="0" xfId="0" applyFont="1"/>
    <xf numFmtId="0" fontId="1" fillId="0" borderId="0" xfId="0" applyFont="1" applyFill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Continuous" vertical="center" wrapText="1"/>
    </xf>
    <xf numFmtId="0" fontId="10" fillId="0" borderId="5" xfId="0" applyFont="1" applyBorder="1" applyAlignment="1">
      <alignment vertical="center"/>
    </xf>
    <xf numFmtId="166" fontId="10" fillId="0" borderId="5" xfId="1" applyNumberFormat="1" applyFont="1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166" fontId="12" fillId="0" borderId="8" xfId="1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centerContinuous" vertical="center" wrapText="1"/>
    </xf>
    <xf numFmtId="0" fontId="8" fillId="0" borderId="9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1" fillId="4" borderId="0" xfId="0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D11"/>
  <sheetViews>
    <sheetView tabSelected="1" workbookViewId="0">
      <selection activeCell="F1" sqref="F1:F1048576"/>
    </sheetView>
  </sheetViews>
  <sheetFormatPr baseColWidth="10" defaultRowHeight="14.25" x14ac:dyDescent="0.2"/>
  <cols>
    <col min="2" max="2" width="70.125" bestFit="1" customWidth="1"/>
    <col min="3" max="3" width="21.875" customWidth="1"/>
    <col min="4" max="4" width="44.375" bestFit="1" customWidth="1"/>
  </cols>
  <sheetData>
    <row r="1" spans="1:4" ht="15" x14ac:dyDescent="0.25">
      <c r="A1" s="1" t="s">
        <v>6</v>
      </c>
      <c r="B1" s="1" t="s">
        <v>7</v>
      </c>
      <c r="C1" s="1" t="s">
        <v>8</v>
      </c>
      <c r="D1" s="1" t="s">
        <v>9</v>
      </c>
    </row>
    <row r="2" spans="1:4" ht="15" x14ac:dyDescent="0.25">
      <c r="A2" s="2" t="s">
        <v>157</v>
      </c>
      <c r="B2" s="2" t="s">
        <v>12</v>
      </c>
      <c r="C2" s="2" t="s">
        <v>11</v>
      </c>
      <c r="D2" s="2" t="s">
        <v>13</v>
      </c>
    </row>
    <row r="3" spans="1:4" ht="15" x14ac:dyDescent="0.25">
      <c r="A3" s="2" t="s">
        <v>158</v>
      </c>
      <c r="B3" s="2" t="s">
        <v>56</v>
      </c>
      <c r="C3" s="2" t="s">
        <v>11</v>
      </c>
      <c r="D3" s="2" t="s">
        <v>57</v>
      </c>
    </row>
    <row r="4" spans="1:4" ht="15" x14ac:dyDescent="0.25">
      <c r="A4" s="2" t="s">
        <v>159</v>
      </c>
      <c r="B4" s="2" t="s">
        <v>68</v>
      </c>
      <c r="C4" s="2" t="s">
        <v>11</v>
      </c>
      <c r="D4" s="2" t="s">
        <v>57</v>
      </c>
    </row>
    <row r="5" spans="1:4" ht="15" x14ac:dyDescent="0.25">
      <c r="A5" s="2" t="s">
        <v>160</v>
      </c>
      <c r="B5" s="2" t="s">
        <v>67</v>
      </c>
      <c r="C5" s="2" t="s">
        <v>11</v>
      </c>
      <c r="D5" s="2" t="s">
        <v>57</v>
      </c>
    </row>
    <row r="6" spans="1:4" ht="15" x14ac:dyDescent="0.25">
      <c r="A6" s="2" t="s">
        <v>161</v>
      </c>
      <c r="B6" s="2" t="s">
        <v>103</v>
      </c>
      <c r="C6" s="2" t="s">
        <v>11</v>
      </c>
      <c r="D6" s="2" t="s">
        <v>104</v>
      </c>
    </row>
    <row r="7" spans="1:4" ht="15" x14ac:dyDescent="0.25">
      <c r="A7" s="2" t="s">
        <v>162</v>
      </c>
      <c r="B7" s="2" t="s">
        <v>124</v>
      </c>
      <c r="C7" s="2" t="s">
        <v>72</v>
      </c>
      <c r="D7" s="2" t="s">
        <v>125</v>
      </c>
    </row>
    <row r="8" spans="1:4" ht="15" x14ac:dyDescent="0.25">
      <c r="A8" s="2" t="s">
        <v>163</v>
      </c>
      <c r="B8" s="2" t="s">
        <v>133</v>
      </c>
      <c r="C8" s="2" t="s">
        <v>10</v>
      </c>
      <c r="D8" s="2" t="s">
        <v>134</v>
      </c>
    </row>
    <row r="9" spans="1:4" ht="15" x14ac:dyDescent="0.25">
      <c r="A9" s="2" t="s">
        <v>164</v>
      </c>
      <c r="B9" s="2" t="s">
        <v>154</v>
      </c>
      <c r="C9" s="2" t="s">
        <v>11</v>
      </c>
      <c r="D9" s="2" t="s">
        <v>155</v>
      </c>
    </row>
    <row r="10" spans="1:4" ht="15" x14ac:dyDescent="0.25">
      <c r="A10" s="2" t="s">
        <v>165</v>
      </c>
      <c r="B10" s="2" t="s">
        <v>156</v>
      </c>
      <c r="C10" s="2" t="s">
        <v>11</v>
      </c>
      <c r="D10" s="2" t="s">
        <v>155</v>
      </c>
    </row>
    <row r="11" spans="1:4" ht="15" x14ac:dyDescent="0.25">
      <c r="A11" s="2" t="s">
        <v>166</v>
      </c>
      <c r="B11" s="2" t="s">
        <v>170</v>
      </c>
      <c r="C11" s="2" t="s">
        <v>11</v>
      </c>
      <c r="D11" s="2" t="s">
        <v>171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L27"/>
  <sheetViews>
    <sheetView workbookViewId="0"/>
  </sheetViews>
  <sheetFormatPr baseColWidth="10" defaultRowHeight="15" x14ac:dyDescent="0.25"/>
  <cols>
    <col min="1" max="1" width="21.375" style="2" customWidth="1"/>
    <col min="2" max="16384" width="11" style="2"/>
  </cols>
  <sheetData>
    <row r="1" spans="1:12" x14ac:dyDescent="0.25">
      <c r="A1" s="2" t="s">
        <v>199</v>
      </c>
    </row>
    <row r="3" spans="1:12" x14ac:dyDescent="0.25">
      <c r="A3" s="6" t="s">
        <v>135</v>
      </c>
      <c r="B3" s="19">
        <v>2005</v>
      </c>
      <c r="C3" s="19">
        <v>2009</v>
      </c>
      <c r="D3" s="19">
        <v>2010</v>
      </c>
      <c r="E3" s="19">
        <v>2011</v>
      </c>
      <c r="F3" s="19">
        <v>2012</v>
      </c>
      <c r="G3" s="19">
        <v>2013</v>
      </c>
      <c r="H3" s="19">
        <v>2014</v>
      </c>
      <c r="I3" s="19">
        <v>2015</v>
      </c>
      <c r="J3" s="19">
        <v>2016</v>
      </c>
      <c r="K3" s="19">
        <v>2017</v>
      </c>
      <c r="L3" s="19">
        <v>2018</v>
      </c>
    </row>
    <row r="4" spans="1:12" x14ac:dyDescent="0.25">
      <c r="A4" s="4" t="s">
        <v>17</v>
      </c>
      <c r="B4" s="18">
        <v>151</v>
      </c>
      <c r="C4" s="18">
        <v>110</v>
      </c>
      <c r="D4" s="18">
        <v>142</v>
      </c>
      <c r="E4" s="18">
        <v>113</v>
      </c>
      <c r="F4" s="18">
        <v>114</v>
      </c>
      <c r="G4" s="18">
        <v>163</v>
      </c>
      <c r="H4" s="18">
        <v>106</v>
      </c>
      <c r="I4" s="18">
        <v>125</v>
      </c>
      <c r="J4" s="18">
        <v>122</v>
      </c>
      <c r="K4" s="4">
        <v>121</v>
      </c>
      <c r="L4" s="4">
        <v>191</v>
      </c>
    </row>
    <row r="5" spans="1:12" x14ac:dyDescent="0.25">
      <c r="A5" s="5" t="s">
        <v>23</v>
      </c>
      <c r="B5" s="22">
        <v>77</v>
      </c>
      <c r="C5" s="22">
        <v>33</v>
      </c>
      <c r="D5" s="22">
        <v>81</v>
      </c>
      <c r="E5" s="22">
        <v>80</v>
      </c>
      <c r="F5" s="22">
        <v>70</v>
      </c>
      <c r="G5" s="22">
        <v>73</v>
      </c>
      <c r="H5" s="22">
        <v>68</v>
      </c>
      <c r="I5" s="22">
        <v>45</v>
      </c>
      <c r="J5" s="22">
        <v>62</v>
      </c>
      <c r="K5" s="5">
        <v>26</v>
      </c>
      <c r="L5" s="5">
        <v>70</v>
      </c>
    </row>
    <row r="6" spans="1:12" x14ac:dyDescent="0.25">
      <c r="A6" s="4" t="s">
        <v>18</v>
      </c>
      <c r="B6" s="18">
        <v>20</v>
      </c>
      <c r="C6" s="18">
        <v>15</v>
      </c>
      <c r="D6" s="18">
        <v>20</v>
      </c>
      <c r="E6" s="18">
        <v>28</v>
      </c>
      <c r="F6" s="18">
        <v>0</v>
      </c>
      <c r="G6" s="18">
        <v>0</v>
      </c>
      <c r="H6" s="18">
        <v>2</v>
      </c>
      <c r="I6" s="18">
        <v>4</v>
      </c>
      <c r="J6" s="18">
        <v>0</v>
      </c>
      <c r="K6" s="4">
        <v>29</v>
      </c>
      <c r="L6" s="4">
        <v>29</v>
      </c>
    </row>
    <row r="7" spans="1:12" x14ac:dyDescent="0.25">
      <c r="A7" s="5" t="s">
        <v>24</v>
      </c>
      <c r="B7" s="22">
        <v>39</v>
      </c>
      <c r="C7" s="22">
        <v>81</v>
      </c>
      <c r="D7" s="22">
        <v>0</v>
      </c>
      <c r="E7" s="22">
        <v>35</v>
      </c>
      <c r="F7" s="22">
        <v>7</v>
      </c>
      <c r="G7" s="22">
        <v>18</v>
      </c>
      <c r="H7" s="22">
        <v>17</v>
      </c>
      <c r="I7" s="22">
        <v>11</v>
      </c>
      <c r="J7" s="22">
        <v>24</v>
      </c>
      <c r="K7" s="5">
        <v>0</v>
      </c>
      <c r="L7" s="5">
        <v>0</v>
      </c>
    </row>
    <row r="8" spans="1:12" x14ac:dyDescent="0.25">
      <c r="A8" s="4" t="s">
        <v>138</v>
      </c>
      <c r="B8" s="18">
        <v>26</v>
      </c>
      <c r="C8" s="18">
        <v>20</v>
      </c>
      <c r="D8" s="18">
        <v>61</v>
      </c>
      <c r="E8" s="18">
        <v>99</v>
      </c>
      <c r="F8" s="18">
        <v>91</v>
      </c>
      <c r="G8" s="18">
        <v>12</v>
      </c>
      <c r="H8" s="18">
        <v>78</v>
      </c>
      <c r="I8" s="18">
        <v>119</v>
      </c>
      <c r="J8" s="18">
        <v>27</v>
      </c>
      <c r="K8" s="4">
        <v>38</v>
      </c>
      <c r="L8" s="4">
        <v>6</v>
      </c>
    </row>
    <row r="9" spans="1:12" x14ac:dyDescent="0.25">
      <c r="A9" s="5" t="s">
        <v>26</v>
      </c>
      <c r="B9" s="22">
        <v>91</v>
      </c>
      <c r="C9" s="22">
        <v>71</v>
      </c>
      <c r="D9" s="22">
        <v>120</v>
      </c>
      <c r="E9" s="22">
        <v>66</v>
      </c>
      <c r="F9" s="22">
        <v>45</v>
      </c>
      <c r="G9" s="22">
        <v>50</v>
      </c>
      <c r="H9" s="22">
        <v>76</v>
      </c>
      <c r="I9" s="22">
        <v>79</v>
      </c>
      <c r="J9" s="22">
        <v>61</v>
      </c>
      <c r="K9" s="5">
        <v>84</v>
      </c>
      <c r="L9" s="5">
        <v>101</v>
      </c>
    </row>
    <row r="10" spans="1:12" x14ac:dyDescent="0.25">
      <c r="A10" s="4" t="s">
        <v>20</v>
      </c>
      <c r="B10" s="18">
        <v>47</v>
      </c>
      <c r="C10" s="18">
        <v>195</v>
      </c>
      <c r="D10" s="18">
        <v>142</v>
      </c>
      <c r="E10" s="18">
        <v>88</v>
      </c>
      <c r="F10" s="18">
        <v>108</v>
      </c>
      <c r="G10" s="18">
        <v>83</v>
      </c>
      <c r="H10" s="18">
        <v>77</v>
      </c>
      <c r="I10" s="18">
        <v>65</v>
      </c>
      <c r="J10" s="18">
        <v>52</v>
      </c>
      <c r="K10" s="4">
        <v>59</v>
      </c>
      <c r="L10" s="4">
        <v>23</v>
      </c>
    </row>
    <row r="11" spans="1:12" x14ac:dyDescent="0.25">
      <c r="A11" s="5" t="s">
        <v>139</v>
      </c>
      <c r="B11" s="22" t="s">
        <v>77</v>
      </c>
      <c r="C11" s="22">
        <v>24</v>
      </c>
      <c r="D11" s="22" t="s">
        <v>77</v>
      </c>
      <c r="E11" s="22">
        <v>39</v>
      </c>
      <c r="F11" s="22">
        <v>52</v>
      </c>
      <c r="G11" s="22">
        <v>8</v>
      </c>
      <c r="H11" s="22">
        <v>16</v>
      </c>
      <c r="I11" s="22">
        <v>63</v>
      </c>
      <c r="J11" s="22">
        <v>61</v>
      </c>
      <c r="K11" s="5">
        <v>0</v>
      </c>
      <c r="L11" s="5">
        <v>64</v>
      </c>
    </row>
    <row r="12" spans="1:12" x14ac:dyDescent="0.25">
      <c r="A12" s="4" t="s">
        <v>140</v>
      </c>
      <c r="B12" s="18">
        <v>3</v>
      </c>
      <c r="C12" s="18" t="s">
        <v>77</v>
      </c>
      <c r="D12" s="18" t="s">
        <v>77</v>
      </c>
      <c r="E12" s="18" t="s">
        <v>77</v>
      </c>
      <c r="F12" s="18">
        <v>58</v>
      </c>
      <c r="G12" s="18">
        <v>39</v>
      </c>
      <c r="H12" s="18">
        <v>83</v>
      </c>
      <c r="I12" s="18">
        <v>75</v>
      </c>
      <c r="J12" s="18">
        <v>71</v>
      </c>
      <c r="K12" s="4">
        <v>0</v>
      </c>
      <c r="L12" s="4">
        <v>27</v>
      </c>
    </row>
    <row r="13" spans="1:12" x14ac:dyDescent="0.25">
      <c r="A13" s="5" t="s">
        <v>43</v>
      </c>
      <c r="B13" s="22">
        <v>4</v>
      </c>
      <c r="C13" s="22" t="s">
        <v>77</v>
      </c>
      <c r="D13" s="22">
        <v>17</v>
      </c>
      <c r="E13" s="22" t="s">
        <v>77</v>
      </c>
      <c r="F13" s="22">
        <v>0</v>
      </c>
      <c r="G13" s="22">
        <v>24</v>
      </c>
      <c r="H13" s="22">
        <v>43</v>
      </c>
      <c r="I13" s="22">
        <v>0</v>
      </c>
      <c r="J13" s="22">
        <v>0</v>
      </c>
      <c r="K13" s="5">
        <v>0</v>
      </c>
      <c r="L13" s="5">
        <v>0</v>
      </c>
    </row>
    <row r="14" spans="1:12" x14ac:dyDescent="0.25">
      <c r="A14" s="4" t="s">
        <v>141</v>
      </c>
      <c r="B14" s="18">
        <v>69</v>
      </c>
      <c r="C14" s="18" t="s">
        <v>77</v>
      </c>
      <c r="D14" s="18" t="s">
        <v>77</v>
      </c>
      <c r="E14" s="18" t="s">
        <v>77</v>
      </c>
      <c r="F14" s="18">
        <v>0</v>
      </c>
      <c r="G14" s="18">
        <v>0</v>
      </c>
      <c r="H14" s="18">
        <v>0</v>
      </c>
      <c r="I14" s="18">
        <v>0</v>
      </c>
      <c r="J14" s="18">
        <v>57</v>
      </c>
      <c r="K14" s="4">
        <v>20</v>
      </c>
      <c r="L14" s="4">
        <v>35</v>
      </c>
    </row>
    <row r="15" spans="1:12" x14ac:dyDescent="0.25">
      <c r="A15" s="5" t="s">
        <v>142</v>
      </c>
      <c r="B15" s="22">
        <v>70</v>
      </c>
      <c r="C15" s="22">
        <v>139</v>
      </c>
      <c r="D15" s="22">
        <v>48</v>
      </c>
      <c r="E15" s="22">
        <v>107</v>
      </c>
      <c r="F15" s="22">
        <v>151</v>
      </c>
      <c r="G15" s="22">
        <v>216</v>
      </c>
      <c r="H15" s="22">
        <v>286</v>
      </c>
      <c r="I15" s="22">
        <v>277</v>
      </c>
      <c r="J15" s="22">
        <v>290</v>
      </c>
      <c r="K15" s="5">
        <v>456</v>
      </c>
      <c r="L15" s="5"/>
    </row>
    <row r="16" spans="1:12" x14ac:dyDescent="0.25">
      <c r="A16" s="4" t="s">
        <v>118</v>
      </c>
      <c r="B16" s="18">
        <v>90</v>
      </c>
      <c r="C16" s="18">
        <v>16</v>
      </c>
      <c r="D16" s="18" t="s">
        <v>77</v>
      </c>
      <c r="E16" s="18" t="s">
        <v>77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4">
        <v>6</v>
      </c>
      <c r="L16" s="4">
        <v>7</v>
      </c>
    </row>
    <row r="17" spans="1:12" x14ac:dyDescent="0.25">
      <c r="A17" s="5" t="s">
        <v>143</v>
      </c>
      <c r="B17" s="22">
        <v>47</v>
      </c>
      <c r="C17" s="22" t="s">
        <v>77</v>
      </c>
      <c r="D17" s="22" t="s">
        <v>77</v>
      </c>
      <c r="E17" s="22" t="s">
        <v>77</v>
      </c>
      <c r="F17" s="22">
        <v>0</v>
      </c>
      <c r="G17" s="22">
        <v>0</v>
      </c>
      <c r="H17" s="22">
        <v>0</v>
      </c>
      <c r="I17" s="22">
        <v>0</v>
      </c>
      <c r="J17" s="22">
        <v>11</v>
      </c>
      <c r="K17" s="5">
        <v>0</v>
      </c>
      <c r="L17" s="5">
        <v>8</v>
      </c>
    </row>
    <row r="18" spans="1:12" x14ac:dyDescent="0.25">
      <c r="A18" s="4" t="s">
        <v>121</v>
      </c>
      <c r="B18" s="18">
        <v>40</v>
      </c>
      <c r="C18" s="18">
        <v>34</v>
      </c>
      <c r="D18" s="18">
        <v>63</v>
      </c>
      <c r="E18" s="18">
        <v>62</v>
      </c>
      <c r="F18" s="18">
        <v>46</v>
      </c>
      <c r="G18" s="18">
        <v>33</v>
      </c>
      <c r="H18" s="18">
        <v>102</v>
      </c>
      <c r="I18" s="18">
        <v>114</v>
      </c>
      <c r="J18" s="18">
        <v>113</v>
      </c>
      <c r="K18" s="4">
        <v>127</v>
      </c>
      <c r="L18" s="4">
        <v>165</v>
      </c>
    </row>
    <row r="19" spans="1:12" x14ac:dyDescent="0.25">
      <c r="A19" s="5" t="s">
        <v>37</v>
      </c>
      <c r="B19" s="22">
        <v>2</v>
      </c>
      <c r="C19" s="22" t="s">
        <v>77</v>
      </c>
      <c r="D19" s="22" t="s">
        <v>77</v>
      </c>
      <c r="E19" s="22" t="s">
        <v>77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5">
        <v>0</v>
      </c>
      <c r="L19" s="5">
        <v>0</v>
      </c>
    </row>
    <row r="20" spans="1:12" x14ac:dyDescent="0.25">
      <c r="A20" s="4" t="s">
        <v>42</v>
      </c>
      <c r="B20" s="18">
        <v>17</v>
      </c>
      <c r="C20" s="18">
        <v>34</v>
      </c>
      <c r="D20" s="18">
        <v>55</v>
      </c>
      <c r="E20" s="18">
        <v>24</v>
      </c>
      <c r="F20" s="18">
        <v>20</v>
      </c>
      <c r="G20" s="18">
        <v>5</v>
      </c>
      <c r="H20" s="18">
        <v>5</v>
      </c>
      <c r="I20" s="18">
        <v>0</v>
      </c>
      <c r="J20" s="18">
        <v>0</v>
      </c>
      <c r="K20" s="4">
        <v>0</v>
      </c>
      <c r="L20" s="4">
        <v>0</v>
      </c>
    </row>
    <row r="21" spans="1:12" x14ac:dyDescent="0.25">
      <c r="A21" s="5" t="s">
        <v>145</v>
      </c>
      <c r="B21" s="22" t="s">
        <v>77</v>
      </c>
      <c r="C21" s="22" t="s">
        <v>77</v>
      </c>
      <c r="D21" s="22" t="s">
        <v>77</v>
      </c>
      <c r="E21" s="22" t="s">
        <v>77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5">
        <v>0</v>
      </c>
      <c r="L21" s="5"/>
    </row>
    <row r="22" spans="1:12" x14ac:dyDescent="0.25">
      <c r="A22" s="4" t="s">
        <v>149</v>
      </c>
      <c r="B22" s="18">
        <v>1</v>
      </c>
      <c r="C22" s="18" t="s">
        <v>77</v>
      </c>
      <c r="D22" s="18" t="s">
        <v>77</v>
      </c>
      <c r="E22" s="18" t="s">
        <v>77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2">
        <v>0</v>
      </c>
      <c r="L22" s="12"/>
    </row>
    <row r="23" spans="1:12" x14ac:dyDescent="0.25">
      <c r="A23" s="5" t="s">
        <v>148</v>
      </c>
      <c r="B23" s="22" t="s">
        <v>77</v>
      </c>
      <c r="C23" s="22" t="s">
        <v>77</v>
      </c>
      <c r="D23" s="22" t="s">
        <v>77</v>
      </c>
      <c r="E23" s="22">
        <v>11</v>
      </c>
      <c r="F23" s="22">
        <v>14</v>
      </c>
      <c r="G23" s="22">
        <v>14</v>
      </c>
      <c r="H23" s="22">
        <v>30</v>
      </c>
      <c r="I23" s="22">
        <v>29</v>
      </c>
      <c r="J23" s="22">
        <v>6</v>
      </c>
      <c r="K23" s="5">
        <v>10</v>
      </c>
      <c r="L23" s="5">
        <v>34</v>
      </c>
    </row>
    <row r="24" spans="1:12" x14ac:dyDescent="0.25">
      <c r="A24" s="4" t="s">
        <v>41</v>
      </c>
      <c r="B24" s="18"/>
      <c r="C24" s="18"/>
      <c r="D24" s="18" t="s">
        <v>77</v>
      </c>
      <c r="E24" s="18">
        <v>66</v>
      </c>
      <c r="F24" s="18">
        <v>0</v>
      </c>
      <c r="G24" s="18">
        <v>0</v>
      </c>
      <c r="H24" s="18">
        <v>0</v>
      </c>
      <c r="I24" s="18">
        <v>25</v>
      </c>
      <c r="J24" s="18">
        <v>10</v>
      </c>
      <c r="K24" s="4">
        <v>4</v>
      </c>
      <c r="L24" s="4">
        <v>0</v>
      </c>
    </row>
    <row r="25" spans="1:12" x14ac:dyDescent="0.25">
      <c r="A25" s="7" t="s">
        <v>4</v>
      </c>
      <c r="B25" s="20">
        <v>793</v>
      </c>
      <c r="C25" s="20">
        <v>785</v>
      </c>
      <c r="D25" s="20">
        <v>749</v>
      </c>
      <c r="E25" s="20">
        <v>818</v>
      </c>
      <c r="F25" s="20">
        <v>832</v>
      </c>
      <c r="G25" s="20">
        <v>738</v>
      </c>
      <c r="H25" s="20">
        <v>989</v>
      </c>
      <c r="I25" s="21">
        <v>1031</v>
      </c>
      <c r="J25" s="20">
        <v>967</v>
      </c>
      <c r="K25" s="7">
        <v>990</v>
      </c>
      <c r="L25" s="7">
        <v>1338</v>
      </c>
    </row>
    <row r="27" spans="1:12" x14ac:dyDescent="0.25">
      <c r="A27" s="2" t="s">
        <v>153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G28"/>
  <sheetViews>
    <sheetView zoomScale="115" zoomScaleNormal="115" workbookViewId="0">
      <selection activeCell="J5" sqref="J5"/>
    </sheetView>
  </sheetViews>
  <sheetFormatPr baseColWidth="10" defaultRowHeight="14.25" x14ac:dyDescent="0.2"/>
  <sheetData>
    <row r="1" spans="1:7" ht="15" x14ac:dyDescent="0.25">
      <c r="A1" s="2" t="s">
        <v>200</v>
      </c>
      <c r="B1" s="29"/>
      <c r="C1" s="29"/>
      <c r="D1" s="29"/>
      <c r="E1" s="30"/>
      <c r="F1" s="29"/>
      <c r="G1" s="31"/>
    </row>
    <row r="2" spans="1:7" x14ac:dyDescent="0.2">
      <c r="A2" s="32"/>
      <c r="B2" s="33"/>
      <c r="C2" s="33"/>
      <c r="D2" s="33"/>
      <c r="E2" s="33"/>
      <c r="F2" s="33"/>
      <c r="G2" s="33"/>
    </row>
    <row r="3" spans="1:7" ht="16.5" x14ac:dyDescent="0.2">
      <c r="A3" s="34" t="s">
        <v>172</v>
      </c>
      <c r="B3" s="35">
        <v>2000</v>
      </c>
      <c r="C3" s="35">
        <v>2005</v>
      </c>
      <c r="D3" s="35">
        <v>2010</v>
      </c>
      <c r="E3" s="35">
        <v>2015</v>
      </c>
      <c r="F3" s="35">
        <v>2018</v>
      </c>
      <c r="G3" s="35">
        <v>2019</v>
      </c>
    </row>
    <row r="4" spans="1:7" x14ac:dyDescent="0.2">
      <c r="A4" s="36" t="s">
        <v>173</v>
      </c>
      <c r="B4" s="36"/>
      <c r="C4" s="36"/>
      <c r="D4" s="36"/>
      <c r="E4" s="36"/>
      <c r="F4" s="36"/>
      <c r="G4" s="36"/>
    </row>
    <row r="5" spans="1:7" x14ac:dyDescent="0.2">
      <c r="A5" s="37" t="s">
        <v>174</v>
      </c>
      <c r="B5" s="38">
        <v>605.08000000000095</v>
      </c>
      <c r="C5" s="38">
        <v>397.66999999999899</v>
      </c>
      <c r="D5" s="38">
        <v>283.12</v>
      </c>
      <c r="E5" s="38">
        <v>137.3023</v>
      </c>
      <c r="F5" s="38">
        <v>115.3006</v>
      </c>
      <c r="G5" s="38">
        <v>117.5244</v>
      </c>
    </row>
    <row r="6" spans="1:7" x14ac:dyDescent="0.2">
      <c r="A6" s="39" t="s">
        <v>175</v>
      </c>
      <c r="B6" s="38">
        <v>1408.81</v>
      </c>
      <c r="C6" s="38">
        <v>925.56</v>
      </c>
      <c r="D6" s="38">
        <v>610.77</v>
      </c>
      <c r="E6" s="38">
        <v>362.51940000000002</v>
      </c>
      <c r="F6" s="38">
        <v>338.4674</v>
      </c>
      <c r="G6" s="38">
        <v>331.7715</v>
      </c>
    </row>
    <row r="7" spans="1:7" x14ac:dyDescent="0.2">
      <c r="A7" s="39" t="s">
        <v>176</v>
      </c>
      <c r="B7" s="38">
        <v>6364.27</v>
      </c>
      <c r="C7" s="38">
        <v>4681.53999999999</v>
      </c>
      <c r="D7" s="38">
        <v>2962.59</v>
      </c>
      <c r="E7" s="38">
        <v>1891.0171</v>
      </c>
      <c r="F7" s="38">
        <v>1685.4956999999999</v>
      </c>
      <c r="G7" s="38">
        <v>1633.1617000000001</v>
      </c>
    </row>
    <row r="8" spans="1:7" x14ac:dyDescent="0.2">
      <c r="A8" s="39" t="s">
        <v>177</v>
      </c>
      <c r="B8" s="38">
        <v>11105.85</v>
      </c>
      <c r="C8" s="38">
        <v>8158.98</v>
      </c>
      <c r="D8" s="38">
        <v>5418.34</v>
      </c>
      <c r="E8" s="38">
        <v>3569.0956000000001</v>
      </c>
      <c r="F8" s="38">
        <v>2994.5877</v>
      </c>
      <c r="G8" s="38">
        <v>2875.4933999999998</v>
      </c>
    </row>
    <row r="9" spans="1:7" x14ac:dyDescent="0.2">
      <c r="A9" s="39" t="s">
        <v>178</v>
      </c>
      <c r="B9" s="38">
        <v>18637.73</v>
      </c>
      <c r="C9" s="38">
        <v>14440.94</v>
      </c>
      <c r="D9" s="38">
        <v>10775.79</v>
      </c>
      <c r="E9" s="38">
        <v>8068.6334999999999</v>
      </c>
      <c r="F9" s="38">
        <v>7101.2331999999997</v>
      </c>
      <c r="G9" s="38">
        <v>6721.3600999999999</v>
      </c>
    </row>
    <row r="10" spans="1:7" x14ac:dyDescent="0.2">
      <c r="A10" s="39" t="s">
        <v>179</v>
      </c>
      <c r="B10" s="38">
        <v>15487.47</v>
      </c>
      <c r="C10" s="38">
        <v>13539.48</v>
      </c>
      <c r="D10" s="38">
        <v>10593.9</v>
      </c>
      <c r="E10" s="38">
        <v>9100.0309999999899</v>
      </c>
      <c r="F10" s="38">
        <v>7961.7610999999997</v>
      </c>
      <c r="G10" s="38">
        <v>7628.6598000000004</v>
      </c>
    </row>
    <row r="11" spans="1:7" x14ac:dyDescent="0.2">
      <c r="A11" s="39" t="s">
        <v>180</v>
      </c>
      <c r="B11" s="38">
        <v>25373.919999999998</v>
      </c>
      <c r="C11" s="38">
        <v>21859.05</v>
      </c>
      <c r="D11" s="38">
        <v>19214.09</v>
      </c>
      <c r="E11" s="38">
        <v>18365.6443</v>
      </c>
      <c r="F11" s="38">
        <v>18151.081200000001</v>
      </c>
      <c r="G11" s="38">
        <v>17937.667099999999</v>
      </c>
    </row>
    <row r="12" spans="1:7" x14ac:dyDescent="0.2">
      <c r="A12" s="39" t="s">
        <v>181</v>
      </c>
      <c r="B12" s="38">
        <v>38954.85</v>
      </c>
      <c r="C12" s="38">
        <v>43098.14</v>
      </c>
      <c r="D12" s="38">
        <v>45940.200000000099</v>
      </c>
      <c r="E12" s="38">
        <v>45538.427799999998</v>
      </c>
      <c r="F12" s="38">
        <v>42772.055399999997</v>
      </c>
      <c r="G12" s="38">
        <v>42034.784699999997</v>
      </c>
    </row>
    <row r="13" spans="1:7" x14ac:dyDescent="0.2">
      <c r="A13" s="39" t="s">
        <v>182</v>
      </c>
      <c r="B13" s="38">
        <v>19403.41</v>
      </c>
      <c r="C13" s="38">
        <v>26953.279999999999</v>
      </c>
      <c r="D13" s="38">
        <v>34199.120000000003</v>
      </c>
      <c r="E13" s="38">
        <v>35453.398300000001</v>
      </c>
      <c r="F13" s="38">
        <v>38085.352899999998</v>
      </c>
      <c r="G13" s="38">
        <v>39412.762799999997</v>
      </c>
    </row>
    <row r="14" spans="1:7" x14ac:dyDescent="0.2">
      <c r="A14" s="40" t="s">
        <v>183</v>
      </c>
      <c r="B14" s="38">
        <v>16100.22</v>
      </c>
      <c r="C14" s="38">
        <v>19494.57</v>
      </c>
      <c r="D14" s="38">
        <v>23027.38</v>
      </c>
      <c r="E14" s="38">
        <v>28796.226600000002</v>
      </c>
      <c r="F14" s="38">
        <v>31179.3953</v>
      </c>
      <c r="G14" s="38">
        <v>31707.4967</v>
      </c>
    </row>
    <row r="15" spans="1:7" x14ac:dyDescent="0.2">
      <c r="A15" s="41" t="s">
        <v>184</v>
      </c>
      <c r="B15" s="42">
        <f t="shared" ref="B15:F15" si="0">SUM(B5:B14)</f>
        <v>153441.61000000002</v>
      </c>
      <c r="C15" s="42">
        <f t="shared" si="0"/>
        <v>153549.21</v>
      </c>
      <c r="D15" s="42">
        <f t="shared" si="0"/>
        <v>153025.3000000001</v>
      </c>
      <c r="E15" s="42">
        <f t="shared" si="0"/>
        <v>151282.2959</v>
      </c>
      <c r="F15" s="42">
        <f t="shared" si="0"/>
        <v>150384.73050000001</v>
      </c>
      <c r="G15" s="42">
        <f>SUM(G5:G14)</f>
        <v>150400.68219999998</v>
      </c>
    </row>
    <row r="16" spans="1:7" x14ac:dyDescent="0.2">
      <c r="A16" s="36" t="s">
        <v>185</v>
      </c>
      <c r="B16" s="36"/>
      <c r="C16" s="36"/>
      <c r="D16" s="36"/>
      <c r="E16" s="36"/>
      <c r="F16" s="43"/>
      <c r="G16" s="43"/>
    </row>
    <row r="17" spans="1:7" x14ac:dyDescent="0.2">
      <c r="A17" s="37" t="s">
        <v>174</v>
      </c>
      <c r="B17" s="38">
        <v>1233</v>
      </c>
      <c r="C17" s="38">
        <v>849</v>
      </c>
      <c r="D17" s="38">
        <v>589</v>
      </c>
      <c r="E17" s="38">
        <v>288</v>
      </c>
      <c r="F17" s="38">
        <v>249</v>
      </c>
      <c r="G17" s="38">
        <v>259</v>
      </c>
    </row>
    <row r="18" spans="1:7" x14ac:dyDescent="0.2">
      <c r="A18" s="39" t="s">
        <v>175</v>
      </c>
      <c r="B18" s="38">
        <v>955</v>
      </c>
      <c r="C18" s="38">
        <v>634</v>
      </c>
      <c r="D18" s="38">
        <v>413</v>
      </c>
      <c r="E18" s="38">
        <v>241</v>
      </c>
      <c r="F18" s="38">
        <v>228</v>
      </c>
      <c r="G18" s="38">
        <v>222</v>
      </c>
    </row>
    <row r="19" spans="1:7" x14ac:dyDescent="0.2">
      <c r="A19" s="39" t="s">
        <v>176</v>
      </c>
      <c r="B19" s="38">
        <v>1933</v>
      </c>
      <c r="C19" s="38">
        <v>1420</v>
      </c>
      <c r="D19" s="38">
        <v>891</v>
      </c>
      <c r="E19" s="38">
        <v>563</v>
      </c>
      <c r="F19" s="38">
        <v>503</v>
      </c>
      <c r="G19" s="38">
        <v>485</v>
      </c>
    </row>
    <row r="20" spans="1:7" x14ac:dyDescent="0.2">
      <c r="A20" s="39" t="s">
        <v>177</v>
      </c>
      <c r="B20" s="38">
        <v>1530</v>
      </c>
      <c r="C20" s="38">
        <v>1135</v>
      </c>
      <c r="D20" s="38">
        <v>743</v>
      </c>
      <c r="E20" s="38">
        <v>481</v>
      </c>
      <c r="F20" s="38">
        <v>409</v>
      </c>
      <c r="G20" s="38">
        <v>392</v>
      </c>
    </row>
    <row r="21" spans="1:7" x14ac:dyDescent="0.2">
      <c r="A21" s="39" t="s">
        <v>178</v>
      </c>
      <c r="B21" s="38">
        <v>1324</v>
      </c>
      <c r="C21" s="38">
        <v>1018</v>
      </c>
      <c r="D21" s="38">
        <v>748</v>
      </c>
      <c r="E21" s="38">
        <v>559</v>
      </c>
      <c r="F21" s="38">
        <v>488</v>
      </c>
      <c r="G21" s="38">
        <v>462</v>
      </c>
    </row>
    <row r="22" spans="1:7" x14ac:dyDescent="0.2">
      <c r="A22" s="39" t="s">
        <v>179</v>
      </c>
      <c r="B22" s="38">
        <v>633</v>
      </c>
      <c r="C22" s="38">
        <v>552</v>
      </c>
      <c r="D22" s="38">
        <v>429</v>
      </c>
      <c r="E22" s="38">
        <v>370</v>
      </c>
      <c r="F22" s="38">
        <v>326</v>
      </c>
      <c r="G22" s="38">
        <v>310</v>
      </c>
    </row>
    <row r="23" spans="1:7" x14ac:dyDescent="0.2">
      <c r="A23" s="39" t="s">
        <v>180</v>
      </c>
      <c r="B23" s="38">
        <v>657</v>
      </c>
      <c r="C23" s="38">
        <v>566</v>
      </c>
      <c r="D23" s="38">
        <v>493</v>
      </c>
      <c r="E23" s="38">
        <v>464</v>
      </c>
      <c r="F23" s="38">
        <v>458</v>
      </c>
      <c r="G23" s="38">
        <v>453</v>
      </c>
    </row>
    <row r="24" spans="1:7" x14ac:dyDescent="0.2">
      <c r="A24" s="39" t="s">
        <v>181</v>
      </c>
      <c r="B24" s="38">
        <v>567</v>
      </c>
      <c r="C24" s="38">
        <v>618</v>
      </c>
      <c r="D24" s="38">
        <v>652</v>
      </c>
      <c r="E24" s="38">
        <v>659</v>
      </c>
      <c r="F24" s="38">
        <v>621</v>
      </c>
      <c r="G24" s="38">
        <v>610</v>
      </c>
    </row>
    <row r="25" spans="1:7" x14ac:dyDescent="0.2">
      <c r="A25" s="39" t="s">
        <v>182</v>
      </c>
      <c r="B25" s="38">
        <v>148</v>
      </c>
      <c r="C25" s="38">
        <v>204</v>
      </c>
      <c r="D25" s="38">
        <v>259</v>
      </c>
      <c r="E25" s="38">
        <v>270</v>
      </c>
      <c r="F25" s="38">
        <v>283</v>
      </c>
      <c r="G25" s="38">
        <v>292</v>
      </c>
    </row>
    <row r="26" spans="1:7" x14ac:dyDescent="0.2">
      <c r="A26" s="40" t="s">
        <v>183</v>
      </c>
      <c r="B26" s="38">
        <v>33</v>
      </c>
      <c r="C26" s="38">
        <v>44</v>
      </c>
      <c r="D26" s="38">
        <v>57</v>
      </c>
      <c r="E26" s="38">
        <v>78</v>
      </c>
      <c r="F26" s="38">
        <v>87</v>
      </c>
      <c r="G26" s="38">
        <v>90</v>
      </c>
    </row>
    <row r="27" spans="1:7" x14ac:dyDescent="0.2">
      <c r="A27" s="41" t="s">
        <v>186</v>
      </c>
      <c r="B27" s="42">
        <f t="shared" ref="B27:F27" si="1">SUM(B17:B26)</f>
        <v>9013</v>
      </c>
      <c r="C27" s="42">
        <f t="shared" si="1"/>
        <v>7040</v>
      </c>
      <c r="D27" s="42">
        <f t="shared" si="1"/>
        <v>5274</v>
      </c>
      <c r="E27" s="42">
        <f t="shared" si="1"/>
        <v>3973</v>
      </c>
      <c r="F27" s="42">
        <f t="shared" si="1"/>
        <v>3652</v>
      </c>
      <c r="G27" s="42">
        <f>SUM(G17:G26)</f>
        <v>3575</v>
      </c>
    </row>
    <row r="28" spans="1:7" x14ac:dyDescent="0.2">
      <c r="A28" s="44"/>
      <c r="B28" s="45"/>
      <c r="C28" s="45"/>
      <c r="D28" s="45"/>
      <c r="E28" s="45"/>
      <c r="F28" s="45"/>
      <c r="G28" s="46" t="s">
        <v>187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D53"/>
  <sheetViews>
    <sheetView workbookViewId="0">
      <selection activeCell="F7" sqref="F7"/>
    </sheetView>
  </sheetViews>
  <sheetFormatPr baseColWidth="10" defaultRowHeight="15" x14ac:dyDescent="0.25"/>
  <cols>
    <col min="1" max="1" width="11.625" style="2" customWidth="1"/>
    <col min="2" max="2" width="12.875" style="2" bestFit="1" customWidth="1"/>
    <col min="3" max="3" width="16.875" style="2" bestFit="1" customWidth="1"/>
    <col min="4" max="4" width="7.625" style="2" bestFit="1" customWidth="1"/>
    <col min="5" max="16384" width="11" style="2"/>
  </cols>
  <sheetData>
    <row r="1" spans="1:4" x14ac:dyDescent="0.25">
      <c r="A1" s="2" t="s">
        <v>191</v>
      </c>
    </row>
    <row r="3" spans="1:4" x14ac:dyDescent="0.25">
      <c r="A3" s="6" t="s">
        <v>14</v>
      </c>
      <c r="B3" s="6" t="s">
        <v>0</v>
      </c>
      <c r="C3" s="6" t="s">
        <v>1</v>
      </c>
      <c r="D3" s="6" t="s">
        <v>2</v>
      </c>
    </row>
    <row r="4" spans="1:4" x14ac:dyDescent="0.25">
      <c r="A4" s="6"/>
      <c r="B4" s="6" t="s">
        <v>3</v>
      </c>
      <c r="C4" s="6" t="s">
        <v>3</v>
      </c>
      <c r="D4" s="6" t="s">
        <v>3</v>
      </c>
    </row>
    <row r="5" spans="1:4" x14ac:dyDescent="0.25">
      <c r="A5" s="6">
        <v>1971</v>
      </c>
      <c r="B5" s="4">
        <v>423</v>
      </c>
      <c r="C5" s="4">
        <v>312</v>
      </c>
      <c r="D5" s="4">
        <v>602</v>
      </c>
    </row>
    <row r="6" spans="1:4" x14ac:dyDescent="0.25">
      <c r="A6" s="6">
        <v>1972</v>
      </c>
      <c r="B6" s="5">
        <v>736</v>
      </c>
      <c r="C6" s="5">
        <v>428</v>
      </c>
      <c r="D6" s="5">
        <v>910</v>
      </c>
    </row>
    <row r="7" spans="1:4" x14ac:dyDescent="0.25">
      <c r="A7" s="6">
        <v>1973</v>
      </c>
      <c r="B7" s="4">
        <v>505</v>
      </c>
      <c r="C7" s="4">
        <v>334</v>
      </c>
      <c r="D7" s="4">
        <v>598</v>
      </c>
    </row>
    <row r="8" spans="1:4" x14ac:dyDescent="0.25">
      <c r="A8" s="6">
        <v>1974</v>
      </c>
      <c r="B8" s="5">
        <v>654</v>
      </c>
      <c r="C8" s="5">
        <v>427</v>
      </c>
      <c r="D8" s="5">
        <v>755</v>
      </c>
    </row>
    <row r="9" spans="1:4" x14ac:dyDescent="0.25">
      <c r="A9" s="6">
        <v>1975</v>
      </c>
      <c r="B9" s="4">
        <v>651</v>
      </c>
      <c r="C9" s="4">
        <v>488</v>
      </c>
      <c r="D9" s="4">
        <v>739</v>
      </c>
    </row>
    <row r="10" spans="1:4" x14ac:dyDescent="0.25">
      <c r="A10" s="6">
        <v>1976</v>
      </c>
      <c r="B10" s="5">
        <v>530</v>
      </c>
      <c r="C10" s="5">
        <v>365</v>
      </c>
      <c r="D10" s="5">
        <v>597</v>
      </c>
    </row>
    <row r="11" spans="1:4" x14ac:dyDescent="0.25">
      <c r="A11" s="6">
        <v>1977</v>
      </c>
      <c r="B11" s="4">
        <v>602</v>
      </c>
      <c r="C11" s="4">
        <v>391</v>
      </c>
      <c r="D11" s="4">
        <v>605</v>
      </c>
    </row>
    <row r="12" spans="1:4" x14ac:dyDescent="0.25">
      <c r="A12" s="6">
        <v>1978</v>
      </c>
      <c r="B12" s="5">
        <v>553</v>
      </c>
      <c r="C12" s="5">
        <v>397</v>
      </c>
      <c r="D12" s="5">
        <v>570</v>
      </c>
    </row>
    <row r="13" spans="1:4" x14ac:dyDescent="0.25">
      <c r="A13" s="6">
        <v>1979</v>
      </c>
      <c r="B13" s="4">
        <v>756</v>
      </c>
      <c r="C13" s="4">
        <v>585</v>
      </c>
      <c r="D13" s="4">
        <v>923</v>
      </c>
    </row>
    <row r="14" spans="1:4" x14ac:dyDescent="0.25">
      <c r="A14" s="6">
        <v>1980</v>
      </c>
      <c r="B14" s="5">
        <v>616</v>
      </c>
      <c r="C14" s="5">
        <v>523</v>
      </c>
      <c r="D14" s="5">
        <v>880</v>
      </c>
    </row>
    <row r="15" spans="1:4" x14ac:dyDescent="0.25">
      <c r="A15" s="6">
        <v>1981</v>
      </c>
      <c r="B15" s="4">
        <v>568</v>
      </c>
      <c r="C15" s="4">
        <v>464</v>
      </c>
      <c r="D15" s="4">
        <v>675</v>
      </c>
    </row>
    <row r="16" spans="1:4" x14ac:dyDescent="0.25">
      <c r="A16" s="6">
        <v>1982</v>
      </c>
      <c r="B16" s="5">
        <v>786</v>
      </c>
      <c r="C16" s="5">
        <v>617</v>
      </c>
      <c r="D16" s="5">
        <v>862</v>
      </c>
    </row>
    <row r="17" spans="1:4" x14ac:dyDescent="0.25">
      <c r="A17" s="6">
        <v>1983</v>
      </c>
      <c r="B17" s="4">
        <v>460</v>
      </c>
      <c r="C17" s="4">
        <v>410</v>
      </c>
      <c r="D17" s="4">
        <v>550</v>
      </c>
    </row>
    <row r="18" spans="1:4" x14ac:dyDescent="0.25">
      <c r="A18" s="6">
        <v>1984</v>
      </c>
      <c r="B18" s="5">
        <v>554</v>
      </c>
      <c r="C18" s="5">
        <v>479</v>
      </c>
      <c r="D18" s="5">
        <v>683</v>
      </c>
    </row>
    <row r="19" spans="1:4" x14ac:dyDescent="0.25">
      <c r="A19" s="6">
        <v>1985</v>
      </c>
      <c r="B19" s="4">
        <v>689</v>
      </c>
      <c r="C19" s="4">
        <v>625</v>
      </c>
      <c r="D19" s="4">
        <v>766</v>
      </c>
    </row>
    <row r="20" spans="1:4" x14ac:dyDescent="0.25">
      <c r="A20" s="6">
        <v>1986</v>
      </c>
      <c r="B20" s="5">
        <v>546</v>
      </c>
      <c r="C20" s="5">
        <v>427</v>
      </c>
      <c r="D20" s="5">
        <v>696</v>
      </c>
    </row>
    <row r="21" spans="1:4" x14ac:dyDescent="0.25">
      <c r="A21" s="6">
        <v>1987</v>
      </c>
      <c r="B21" s="4">
        <v>638</v>
      </c>
      <c r="C21" s="4">
        <v>647</v>
      </c>
      <c r="D21" s="4">
        <v>770</v>
      </c>
    </row>
    <row r="22" spans="1:4" x14ac:dyDescent="0.25">
      <c r="A22" s="6">
        <v>1988</v>
      </c>
      <c r="B22" s="5">
        <v>641</v>
      </c>
      <c r="C22" s="5">
        <v>496</v>
      </c>
      <c r="D22" s="5">
        <v>689</v>
      </c>
    </row>
    <row r="23" spans="1:4" x14ac:dyDescent="0.25">
      <c r="A23" s="6">
        <v>1989</v>
      </c>
      <c r="B23" s="4">
        <v>573</v>
      </c>
      <c r="C23" s="4">
        <v>459</v>
      </c>
      <c r="D23" s="4">
        <v>702</v>
      </c>
    </row>
    <row r="24" spans="1:4" x14ac:dyDescent="0.25">
      <c r="A24" s="6">
        <v>1990</v>
      </c>
      <c r="B24" s="5">
        <v>644</v>
      </c>
      <c r="C24" s="5">
        <v>534</v>
      </c>
      <c r="D24" s="5">
        <v>772</v>
      </c>
    </row>
    <row r="25" spans="1:4" x14ac:dyDescent="0.25">
      <c r="A25" s="6">
        <v>1991</v>
      </c>
      <c r="B25" s="4">
        <v>729</v>
      </c>
      <c r="C25" s="4">
        <v>631</v>
      </c>
      <c r="D25" s="4">
        <v>806</v>
      </c>
    </row>
    <row r="26" spans="1:4" x14ac:dyDescent="0.25">
      <c r="A26" s="6">
        <v>1992</v>
      </c>
      <c r="B26" s="5">
        <v>623</v>
      </c>
      <c r="C26" s="5">
        <v>503</v>
      </c>
      <c r="D26" s="5">
        <v>674</v>
      </c>
    </row>
    <row r="27" spans="1:4" x14ac:dyDescent="0.25">
      <c r="A27" s="6">
        <v>1993</v>
      </c>
      <c r="B27" s="4">
        <v>644</v>
      </c>
      <c r="C27" s="4">
        <v>485</v>
      </c>
      <c r="D27" s="4">
        <v>603</v>
      </c>
    </row>
    <row r="28" spans="1:4" x14ac:dyDescent="0.25">
      <c r="A28" s="6">
        <v>1994</v>
      </c>
      <c r="B28" s="5">
        <v>664</v>
      </c>
      <c r="C28" s="5">
        <v>482</v>
      </c>
      <c r="D28" s="5">
        <v>743</v>
      </c>
    </row>
    <row r="29" spans="1:4" x14ac:dyDescent="0.25">
      <c r="A29" s="6">
        <v>1995</v>
      </c>
      <c r="B29" s="4">
        <v>736</v>
      </c>
      <c r="C29" s="4">
        <v>618</v>
      </c>
      <c r="D29" s="4">
        <v>771</v>
      </c>
    </row>
    <row r="30" spans="1:4" x14ac:dyDescent="0.25">
      <c r="A30" s="6">
        <v>1996</v>
      </c>
      <c r="B30" s="5">
        <v>884</v>
      </c>
      <c r="C30" s="5">
        <v>669</v>
      </c>
      <c r="D30" s="5">
        <v>808</v>
      </c>
    </row>
    <row r="31" spans="1:4" x14ac:dyDescent="0.25">
      <c r="A31" s="6">
        <v>1997</v>
      </c>
      <c r="B31" s="4">
        <v>663</v>
      </c>
      <c r="C31" s="4">
        <v>481</v>
      </c>
      <c r="D31" s="4">
        <v>803</v>
      </c>
    </row>
    <row r="32" spans="1:4" x14ac:dyDescent="0.25">
      <c r="A32" s="6">
        <v>1998</v>
      </c>
      <c r="B32" s="5">
        <v>771</v>
      </c>
      <c r="C32" s="5">
        <v>647</v>
      </c>
      <c r="D32" s="5">
        <v>777</v>
      </c>
    </row>
    <row r="33" spans="1:4" x14ac:dyDescent="0.25">
      <c r="A33" s="6">
        <v>1999</v>
      </c>
      <c r="B33" s="4">
        <v>775</v>
      </c>
      <c r="C33" s="4">
        <v>557</v>
      </c>
      <c r="D33" s="4">
        <v>828</v>
      </c>
    </row>
    <row r="34" spans="1:4" x14ac:dyDescent="0.25">
      <c r="A34" s="6">
        <v>2000</v>
      </c>
      <c r="B34" s="5">
        <v>647</v>
      </c>
      <c r="C34" s="5">
        <v>494</v>
      </c>
      <c r="D34" s="5">
        <v>664</v>
      </c>
    </row>
    <row r="35" spans="1:4" x14ac:dyDescent="0.25">
      <c r="A35" s="6">
        <v>2001</v>
      </c>
      <c r="B35" s="4">
        <v>400</v>
      </c>
      <c r="C35" s="4">
        <v>449</v>
      </c>
      <c r="D35" s="4">
        <v>533</v>
      </c>
    </row>
    <row r="36" spans="1:4" x14ac:dyDescent="0.25">
      <c r="A36" s="6">
        <v>2002</v>
      </c>
      <c r="B36" s="5">
        <v>667</v>
      </c>
      <c r="C36" s="5">
        <v>636</v>
      </c>
      <c r="D36" s="5">
        <v>639</v>
      </c>
    </row>
    <row r="37" spans="1:4" x14ac:dyDescent="0.25">
      <c r="A37" s="6">
        <v>2003</v>
      </c>
      <c r="B37" s="4">
        <v>584</v>
      </c>
      <c r="C37" s="4">
        <v>311</v>
      </c>
      <c r="D37" s="4">
        <v>533</v>
      </c>
    </row>
    <row r="38" spans="1:4" x14ac:dyDescent="0.25">
      <c r="A38" s="6">
        <v>2004</v>
      </c>
      <c r="B38" s="5">
        <v>691</v>
      </c>
      <c r="C38" s="5">
        <v>487</v>
      </c>
      <c r="D38" s="5">
        <v>711</v>
      </c>
    </row>
    <row r="39" spans="1:4" x14ac:dyDescent="0.25">
      <c r="A39" s="6">
        <v>2005</v>
      </c>
      <c r="B39" s="4">
        <v>708</v>
      </c>
      <c r="C39" s="4">
        <v>618</v>
      </c>
      <c r="D39" s="4">
        <v>696</v>
      </c>
    </row>
    <row r="40" spans="1:4" x14ac:dyDescent="0.25">
      <c r="A40" s="6">
        <v>2006</v>
      </c>
      <c r="B40" s="5">
        <v>574</v>
      </c>
      <c r="C40" s="5">
        <v>504</v>
      </c>
      <c r="D40" s="5">
        <v>628</v>
      </c>
    </row>
    <row r="41" spans="1:4" x14ac:dyDescent="0.25">
      <c r="A41" s="6">
        <v>2007</v>
      </c>
      <c r="B41" s="4">
        <v>767</v>
      </c>
      <c r="C41" s="4">
        <v>628</v>
      </c>
      <c r="D41" s="4">
        <v>784</v>
      </c>
    </row>
    <row r="42" spans="1:4" x14ac:dyDescent="0.25">
      <c r="A42" s="6">
        <v>2008</v>
      </c>
      <c r="B42" s="5">
        <v>757</v>
      </c>
      <c r="C42" s="5">
        <v>528</v>
      </c>
      <c r="D42" s="5">
        <v>681</v>
      </c>
    </row>
    <row r="43" spans="1:4" x14ac:dyDescent="0.25">
      <c r="A43" s="6">
        <v>2009</v>
      </c>
      <c r="B43" s="4">
        <v>690</v>
      </c>
      <c r="C43" s="4">
        <v>659</v>
      </c>
      <c r="D43" s="8">
        <v>1008</v>
      </c>
    </row>
    <row r="44" spans="1:4" x14ac:dyDescent="0.25">
      <c r="A44" s="6">
        <v>2010</v>
      </c>
      <c r="B44" s="5">
        <v>827</v>
      </c>
      <c r="C44" s="5">
        <v>652</v>
      </c>
      <c r="D44" s="5">
        <v>871</v>
      </c>
    </row>
    <row r="45" spans="1:4" x14ac:dyDescent="0.25">
      <c r="A45" s="6">
        <v>2011</v>
      </c>
      <c r="B45" s="4">
        <v>493</v>
      </c>
      <c r="C45" s="4">
        <v>460</v>
      </c>
      <c r="D45" s="4">
        <v>630</v>
      </c>
    </row>
    <row r="46" spans="1:4" x14ac:dyDescent="0.25">
      <c r="A46" s="6">
        <v>2012</v>
      </c>
      <c r="B46" s="5">
        <v>724</v>
      </c>
      <c r="C46" s="5">
        <v>591</v>
      </c>
      <c r="D46" s="5">
        <v>723</v>
      </c>
    </row>
    <row r="47" spans="1:4" x14ac:dyDescent="0.25">
      <c r="A47" s="6">
        <v>2013</v>
      </c>
      <c r="B47" s="4">
        <v>816</v>
      </c>
      <c r="C47" s="4">
        <v>589.6</v>
      </c>
      <c r="D47" s="4">
        <v>830.1</v>
      </c>
    </row>
    <row r="48" spans="1:4" x14ac:dyDescent="0.25">
      <c r="A48" s="6">
        <v>2014</v>
      </c>
      <c r="B48" s="5">
        <v>852.6</v>
      </c>
      <c r="C48" s="5">
        <v>898.7</v>
      </c>
      <c r="D48" s="9">
        <v>1057.9000000000001</v>
      </c>
    </row>
    <row r="49" spans="1:4" x14ac:dyDescent="0.25">
      <c r="A49" s="6">
        <v>2015</v>
      </c>
      <c r="B49" s="4">
        <v>463.2</v>
      </c>
      <c r="C49" s="4">
        <v>520.6</v>
      </c>
      <c r="D49" s="4">
        <v>621.1</v>
      </c>
    </row>
    <row r="50" spans="1:4" x14ac:dyDescent="0.25">
      <c r="A50" s="6">
        <v>2016</v>
      </c>
      <c r="B50" s="5">
        <v>714.1</v>
      </c>
      <c r="C50" s="5">
        <v>681.6</v>
      </c>
      <c r="D50" s="5">
        <v>840.5</v>
      </c>
    </row>
    <row r="51" spans="1:4" x14ac:dyDescent="0.25">
      <c r="A51" s="6">
        <v>2017</v>
      </c>
      <c r="B51" s="7" t="e">
        <f>#REF!</f>
        <v>#REF!</v>
      </c>
      <c r="C51" s="7" t="e">
        <f>#REF!</f>
        <v>#REF!</v>
      </c>
      <c r="D51" s="7" t="e">
        <f>#REF!</f>
        <v>#REF!</v>
      </c>
    </row>
    <row r="53" spans="1:4" x14ac:dyDescent="0.25">
      <c r="A53" s="2" t="s">
        <v>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M45"/>
  <sheetViews>
    <sheetView zoomScale="70" zoomScaleNormal="70" workbookViewId="0">
      <selection activeCell="N7" sqref="N7"/>
    </sheetView>
  </sheetViews>
  <sheetFormatPr baseColWidth="10" defaultRowHeight="15" x14ac:dyDescent="0.25"/>
  <cols>
    <col min="1" max="1" width="34.125" style="2" customWidth="1"/>
    <col min="2" max="16384" width="11" style="2"/>
  </cols>
  <sheetData>
    <row r="1" spans="1:13" x14ac:dyDescent="0.25">
      <c r="A1" s="2" t="s">
        <v>192</v>
      </c>
    </row>
    <row r="3" spans="1:13" x14ac:dyDescent="0.25">
      <c r="A3" s="6" t="s">
        <v>15</v>
      </c>
      <c r="B3" s="47" t="s">
        <v>16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x14ac:dyDescent="0.25">
      <c r="A4" s="6"/>
      <c r="B4" s="6">
        <v>2005</v>
      </c>
      <c r="C4" s="6">
        <v>2009</v>
      </c>
      <c r="D4" s="6">
        <v>2010</v>
      </c>
      <c r="E4" s="6">
        <v>2011</v>
      </c>
      <c r="F4" s="6">
        <v>2012</v>
      </c>
      <c r="G4" s="6">
        <v>2013</v>
      </c>
      <c r="H4" s="6">
        <v>2014</v>
      </c>
      <c r="I4" s="6">
        <v>2015</v>
      </c>
      <c r="J4" s="6">
        <v>2016</v>
      </c>
      <c r="K4" s="6">
        <v>2017</v>
      </c>
      <c r="L4" s="6">
        <v>2018</v>
      </c>
    </row>
    <row r="5" spans="1:13" x14ac:dyDescent="0.25">
      <c r="A5" s="6" t="s">
        <v>17</v>
      </c>
      <c r="B5" s="8">
        <v>42086</v>
      </c>
      <c r="C5" s="8">
        <v>43218</v>
      </c>
      <c r="D5" s="8">
        <v>43009</v>
      </c>
      <c r="E5" s="8">
        <v>40544</v>
      </c>
      <c r="F5" s="8">
        <v>45433</v>
      </c>
      <c r="G5" s="8">
        <v>42756</v>
      </c>
      <c r="H5" s="8">
        <v>43255</v>
      </c>
      <c r="I5" s="8">
        <v>39199</v>
      </c>
      <c r="J5" s="8">
        <v>41399</v>
      </c>
      <c r="K5" s="8">
        <v>37604</v>
      </c>
      <c r="L5" s="13">
        <v>38906</v>
      </c>
    </row>
    <row r="6" spans="1:13" x14ac:dyDescent="0.25">
      <c r="A6" s="6" t="s">
        <v>18</v>
      </c>
      <c r="B6" s="5">
        <v>398</v>
      </c>
      <c r="C6" s="5">
        <v>283</v>
      </c>
      <c r="D6" s="5">
        <v>307</v>
      </c>
      <c r="E6" s="11">
        <v>1382</v>
      </c>
      <c r="F6" s="5">
        <v>327</v>
      </c>
      <c r="G6" s="5">
        <v>358</v>
      </c>
      <c r="H6" s="5">
        <v>264</v>
      </c>
      <c r="I6" s="5">
        <v>633</v>
      </c>
      <c r="J6" s="5">
        <v>231</v>
      </c>
      <c r="K6" s="5">
        <v>481</v>
      </c>
      <c r="L6" s="7">
        <v>284</v>
      </c>
    </row>
    <row r="7" spans="1:13" x14ac:dyDescent="0.25">
      <c r="A7" s="6" t="s">
        <v>19</v>
      </c>
      <c r="B7" s="8">
        <v>3791</v>
      </c>
      <c r="C7" s="8">
        <v>3563</v>
      </c>
      <c r="D7" s="8">
        <v>3577</v>
      </c>
      <c r="E7" s="8">
        <v>3893</v>
      </c>
      <c r="F7" s="8">
        <v>3219</v>
      </c>
      <c r="G7" s="8">
        <v>2461</v>
      </c>
      <c r="H7" s="8">
        <v>2740</v>
      </c>
      <c r="I7" s="8">
        <v>4687</v>
      </c>
      <c r="J7" s="8">
        <v>5458</v>
      </c>
      <c r="K7" s="8">
        <v>4866</v>
      </c>
      <c r="L7" s="13">
        <v>4334</v>
      </c>
    </row>
    <row r="8" spans="1:13" x14ac:dyDescent="0.25">
      <c r="A8" s="6" t="s">
        <v>20</v>
      </c>
      <c r="B8" s="11">
        <v>1087</v>
      </c>
      <c r="C8" s="11">
        <v>2345</v>
      </c>
      <c r="D8" s="11">
        <v>2049</v>
      </c>
      <c r="E8" s="11">
        <v>1654</v>
      </c>
      <c r="F8" s="11">
        <v>1783</v>
      </c>
      <c r="G8" s="11">
        <v>1620</v>
      </c>
      <c r="H8" s="11">
        <v>1736</v>
      </c>
      <c r="I8" s="11">
        <v>2121</v>
      </c>
      <c r="J8" s="11">
        <v>3464</v>
      </c>
      <c r="K8" s="11">
        <v>3291</v>
      </c>
      <c r="L8" s="13">
        <v>2481</v>
      </c>
    </row>
    <row r="9" spans="1:13" x14ac:dyDescent="0.25">
      <c r="A9" s="6" t="s">
        <v>21</v>
      </c>
      <c r="B9" s="8">
        <v>3860</v>
      </c>
      <c r="C9" s="8">
        <v>5507</v>
      </c>
      <c r="D9" s="8">
        <v>5920</v>
      </c>
      <c r="E9" s="8">
        <v>4884</v>
      </c>
      <c r="F9" s="8">
        <v>5390</v>
      </c>
      <c r="G9" s="8">
        <v>6563</v>
      </c>
      <c r="H9" s="8">
        <v>5650</v>
      </c>
      <c r="I9" s="8">
        <v>4220</v>
      </c>
      <c r="J9" s="8">
        <v>3854</v>
      </c>
      <c r="K9" s="8">
        <v>3698</v>
      </c>
      <c r="L9" s="13">
        <v>4674</v>
      </c>
    </row>
    <row r="10" spans="1:13" x14ac:dyDescent="0.25">
      <c r="A10" s="6" t="s">
        <v>22</v>
      </c>
      <c r="B10" s="5">
        <v>19</v>
      </c>
      <c r="C10" s="5">
        <v>4</v>
      </c>
      <c r="D10" s="5">
        <v>9</v>
      </c>
      <c r="E10" s="5">
        <v>20</v>
      </c>
      <c r="F10" s="5">
        <v>19</v>
      </c>
      <c r="G10" s="5">
        <v>25</v>
      </c>
      <c r="H10" s="5">
        <v>26</v>
      </c>
      <c r="I10" s="5">
        <v>33</v>
      </c>
      <c r="J10" s="5">
        <v>13</v>
      </c>
      <c r="K10" s="5">
        <v>304</v>
      </c>
      <c r="L10" s="13">
        <v>220</v>
      </c>
    </row>
    <row r="11" spans="1:13" x14ac:dyDescent="0.25">
      <c r="A11" s="6" t="s">
        <v>23</v>
      </c>
      <c r="B11" s="8">
        <v>6711</v>
      </c>
      <c r="C11" s="8">
        <v>8224</v>
      </c>
      <c r="D11" s="8">
        <v>7011</v>
      </c>
      <c r="E11" s="8">
        <v>5590</v>
      </c>
      <c r="F11" s="8">
        <v>5601</v>
      </c>
      <c r="G11" s="8">
        <v>6181</v>
      </c>
      <c r="H11" s="8">
        <v>7185</v>
      </c>
      <c r="I11" s="8">
        <v>7788</v>
      </c>
      <c r="J11" s="8">
        <v>6891</v>
      </c>
      <c r="K11" s="8">
        <v>6669</v>
      </c>
      <c r="L11" s="13">
        <v>6963</v>
      </c>
    </row>
    <row r="12" spans="1:13" x14ac:dyDescent="0.25">
      <c r="A12" s="6" t="s">
        <v>24</v>
      </c>
      <c r="B12" s="11">
        <v>9236</v>
      </c>
      <c r="C12" s="11">
        <v>5404</v>
      </c>
      <c r="D12" s="11">
        <v>3737</v>
      </c>
      <c r="E12" s="11">
        <v>4126</v>
      </c>
      <c r="F12" s="11">
        <v>2991</v>
      </c>
      <c r="G12" s="11">
        <v>2186</v>
      </c>
      <c r="H12" s="11">
        <v>2114</v>
      </c>
      <c r="I12" s="11">
        <v>2501</v>
      </c>
      <c r="J12" s="11">
        <v>1649</v>
      </c>
      <c r="K12" s="11">
        <v>1310</v>
      </c>
      <c r="L12" s="13">
        <v>1178</v>
      </c>
    </row>
    <row r="13" spans="1:13" x14ac:dyDescent="0.25">
      <c r="A13" s="6" t="s">
        <v>25</v>
      </c>
      <c r="B13" s="8">
        <v>1587</v>
      </c>
      <c r="C13" s="8">
        <v>1515</v>
      </c>
      <c r="D13" s="8">
        <v>1137</v>
      </c>
      <c r="E13" s="8">
        <v>1573</v>
      </c>
      <c r="F13" s="8">
        <v>1511</v>
      </c>
      <c r="G13" s="8">
        <v>1444</v>
      </c>
      <c r="H13" s="8">
        <v>1486</v>
      </c>
      <c r="I13" s="8">
        <v>1331</v>
      </c>
      <c r="J13" s="8">
        <v>1213</v>
      </c>
      <c r="K13" s="8">
        <v>1275</v>
      </c>
      <c r="L13" s="13">
        <v>1674</v>
      </c>
    </row>
    <row r="14" spans="1:13" x14ac:dyDescent="0.25">
      <c r="A14" s="6" t="s">
        <v>26</v>
      </c>
      <c r="B14" s="11">
        <v>1549</v>
      </c>
      <c r="C14" s="11">
        <v>3437</v>
      </c>
      <c r="D14" s="11">
        <v>3781</v>
      </c>
      <c r="E14" s="11">
        <v>2059</v>
      </c>
      <c r="F14" s="11">
        <v>1474</v>
      </c>
      <c r="G14" s="11">
        <v>1942</v>
      </c>
      <c r="H14" s="11">
        <v>2486</v>
      </c>
      <c r="I14" s="11">
        <v>2281</v>
      </c>
      <c r="J14" s="11">
        <v>2167</v>
      </c>
      <c r="K14" s="11">
        <v>2159</v>
      </c>
      <c r="L14" s="13">
        <v>2272</v>
      </c>
    </row>
    <row r="15" spans="1:13" x14ac:dyDescent="0.25">
      <c r="A15" s="6" t="s">
        <v>27</v>
      </c>
      <c r="B15" s="4">
        <v>138</v>
      </c>
      <c r="C15" s="4">
        <v>67</v>
      </c>
      <c r="D15" s="4">
        <v>40</v>
      </c>
      <c r="E15" s="4">
        <v>75</v>
      </c>
      <c r="F15" s="4">
        <v>52</v>
      </c>
      <c r="G15" s="4">
        <v>42</v>
      </c>
      <c r="H15" s="4">
        <v>61</v>
      </c>
      <c r="I15" s="4">
        <v>31</v>
      </c>
      <c r="J15" s="4">
        <v>16</v>
      </c>
      <c r="K15" s="4">
        <v>18</v>
      </c>
      <c r="L15" s="13">
        <v>23</v>
      </c>
    </row>
    <row r="16" spans="1:13" x14ac:dyDescent="0.25">
      <c r="A16" s="6" t="s">
        <v>28</v>
      </c>
      <c r="B16" s="11">
        <v>20790</v>
      </c>
      <c r="C16" s="11">
        <v>22211</v>
      </c>
      <c r="D16" s="11">
        <v>21279</v>
      </c>
      <c r="E16" s="11">
        <v>24704</v>
      </c>
      <c r="F16" s="11">
        <v>24982</v>
      </c>
      <c r="G16" s="11">
        <v>23000</v>
      </c>
      <c r="H16" s="11">
        <v>24024</v>
      </c>
      <c r="I16" s="11">
        <v>20849</v>
      </c>
      <c r="J16" s="11">
        <v>20404</v>
      </c>
      <c r="K16" s="11">
        <v>21775</v>
      </c>
      <c r="L16" s="13">
        <v>22665</v>
      </c>
      <c r="M16" s="3"/>
    </row>
    <row r="17" spans="1:13" x14ac:dyDescent="0.25">
      <c r="A17" s="6" t="s">
        <v>29</v>
      </c>
      <c r="B17" s="8">
        <v>2883</v>
      </c>
      <c r="C17" s="8">
        <v>3015</v>
      </c>
      <c r="D17" s="8">
        <v>3182</v>
      </c>
      <c r="E17" s="8">
        <v>3177</v>
      </c>
      <c r="F17" s="8">
        <v>3191</v>
      </c>
      <c r="G17" s="8">
        <v>6671</v>
      </c>
      <c r="H17" s="8">
        <v>3040</v>
      </c>
      <c r="I17" s="8">
        <v>3220</v>
      </c>
      <c r="J17" s="8">
        <v>2895</v>
      </c>
      <c r="K17" s="8">
        <v>2887</v>
      </c>
      <c r="L17" s="13">
        <v>2889</v>
      </c>
      <c r="M17" s="3"/>
    </row>
    <row r="18" spans="1:13" x14ac:dyDescent="0.25">
      <c r="A18" s="6" t="s">
        <v>30</v>
      </c>
      <c r="B18" s="11">
        <v>5450</v>
      </c>
      <c r="C18" s="11">
        <v>2488</v>
      </c>
      <c r="D18" s="11">
        <v>2021</v>
      </c>
      <c r="E18" s="11">
        <v>1871</v>
      </c>
      <c r="F18" s="11">
        <v>1685</v>
      </c>
      <c r="G18" s="5">
        <v>871</v>
      </c>
      <c r="H18" s="5">
        <v>886</v>
      </c>
      <c r="I18" s="5">
        <v>883</v>
      </c>
      <c r="J18" s="11">
        <v>1195</v>
      </c>
      <c r="K18" s="11">
        <v>928</v>
      </c>
      <c r="L18" s="13">
        <v>1179</v>
      </c>
    </row>
    <row r="19" spans="1:13" x14ac:dyDescent="0.25">
      <c r="A19" s="6" t="s">
        <v>31</v>
      </c>
      <c r="B19" s="4">
        <v>88</v>
      </c>
      <c r="C19" s="4">
        <v>287</v>
      </c>
      <c r="D19" s="4">
        <v>408</v>
      </c>
      <c r="E19" s="4">
        <v>896</v>
      </c>
      <c r="F19" s="8">
        <v>1321</v>
      </c>
      <c r="G19" s="4">
        <v>868</v>
      </c>
      <c r="H19" s="4">
        <v>940</v>
      </c>
      <c r="I19" s="8">
        <v>1267</v>
      </c>
      <c r="J19" s="8">
        <v>1076</v>
      </c>
      <c r="K19" s="8">
        <v>874</v>
      </c>
      <c r="L19" s="13">
        <v>673</v>
      </c>
    </row>
    <row r="20" spans="1:13" x14ac:dyDescent="0.25">
      <c r="A20" s="6" t="s">
        <v>32</v>
      </c>
      <c r="B20" s="5">
        <v>287</v>
      </c>
      <c r="C20" s="5">
        <v>391</v>
      </c>
      <c r="D20" s="5">
        <v>452</v>
      </c>
      <c r="E20" s="5">
        <v>505</v>
      </c>
      <c r="F20" s="5">
        <v>462</v>
      </c>
      <c r="G20" s="5">
        <v>327</v>
      </c>
      <c r="H20" s="5">
        <v>451</v>
      </c>
      <c r="I20" s="5">
        <v>438</v>
      </c>
      <c r="J20" s="5">
        <v>548</v>
      </c>
      <c r="K20" s="5">
        <v>613</v>
      </c>
      <c r="L20" s="13">
        <v>693</v>
      </c>
    </row>
    <row r="21" spans="1:13" x14ac:dyDescent="0.25">
      <c r="A21" s="6" t="s">
        <v>33</v>
      </c>
      <c r="B21" s="12">
        <v>222</v>
      </c>
      <c r="C21" s="12">
        <v>400</v>
      </c>
      <c r="D21" s="12">
        <v>412</v>
      </c>
      <c r="E21" s="12">
        <v>442</v>
      </c>
      <c r="F21" s="12">
        <v>367</v>
      </c>
      <c r="G21" s="12">
        <v>405</v>
      </c>
      <c r="H21" s="12">
        <v>499</v>
      </c>
      <c r="I21" s="12">
        <v>415</v>
      </c>
      <c r="J21" s="12">
        <v>374</v>
      </c>
      <c r="K21" s="12">
        <v>495</v>
      </c>
      <c r="L21" s="13">
        <v>473</v>
      </c>
    </row>
    <row r="22" spans="1:13" x14ac:dyDescent="0.25">
      <c r="A22" s="6" t="s">
        <v>34</v>
      </c>
      <c r="B22" s="11">
        <v>4837</v>
      </c>
      <c r="C22" s="11">
        <v>3988</v>
      </c>
      <c r="D22" s="11">
        <v>4188</v>
      </c>
      <c r="E22" s="11">
        <v>4286</v>
      </c>
      <c r="F22" s="11">
        <v>4545</v>
      </c>
      <c r="G22" s="11">
        <v>4404</v>
      </c>
      <c r="H22" s="11">
        <v>4296</v>
      </c>
      <c r="I22" s="11">
        <v>4120</v>
      </c>
      <c r="J22" s="11">
        <v>3740</v>
      </c>
      <c r="K22" s="11">
        <v>3498</v>
      </c>
      <c r="L22" s="13">
        <v>2866</v>
      </c>
      <c r="M22" s="3"/>
    </row>
    <row r="23" spans="1:13" x14ac:dyDescent="0.25">
      <c r="A23" s="6" t="s">
        <v>35</v>
      </c>
      <c r="B23" s="4">
        <v>19</v>
      </c>
      <c r="C23" s="4">
        <v>14</v>
      </c>
      <c r="D23" s="4">
        <v>17</v>
      </c>
      <c r="E23" s="4">
        <v>16</v>
      </c>
      <c r="F23" s="4">
        <v>14</v>
      </c>
      <c r="G23" s="4">
        <v>15</v>
      </c>
      <c r="H23" s="4">
        <v>12</v>
      </c>
      <c r="I23" s="4">
        <v>10</v>
      </c>
      <c r="J23" s="4">
        <v>13</v>
      </c>
      <c r="K23" s="4">
        <v>8</v>
      </c>
      <c r="L23" s="13">
        <v>6</v>
      </c>
    </row>
    <row r="24" spans="1:13" x14ac:dyDescent="0.25">
      <c r="A24" s="6" t="s">
        <v>36</v>
      </c>
      <c r="B24" s="5">
        <v>108</v>
      </c>
      <c r="C24" s="5">
        <v>90</v>
      </c>
      <c r="D24" s="5">
        <v>84</v>
      </c>
      <c r="E24" s="5"/>
      <c r="F24" s="5"/>
      <c r="G24" s="5"/>
      <c r="H24" s="5"/>
      <c r="I24" s="5"/>
      <c r="J24" s="5"/>
      <c r="K24" s="5"/>
      <c r="L24" s="7"/>
    </row>
    <row r="25" spans="1:13" x14ac:dyDescent="0.25">
      <c r="A25" s="6" t="s">
        <v>37</v>
      </c>
      <c r="B25" s="8">
        <v>1459</v>
      </c>
      <c r="C25" s="4">
        <v>110</v>
      </c>
      <c r="D25" s="4">
        <v>140</v>
      </c>
      <c r="E25" s="4">
        <v>175</v>
      </c>
      <c r="F25" s="4">
        <v>88</v>
      </c>
      <c r="G25" s="4">
        <v>130</v>
      </c>
      <c r="H25" s="4">
        <v>505</v>
      </c>
      <c r="I25" s="4">
        <v>644</v>
      </c>
      <c r="J25" s="4">
        <v>472</v>
      </c>
      <c r="K25" s="4">
        <v>623</v>
      </c>
      <c r="L25" s="13">
        <v>666</v>
      </c>
    </row>
    <row r="26" spans="1:13" x14ac:dyDescent="0.25">
      <c r="A26" s="6" t="s">
        <v>167</v>
      </c>
      <c r="B26" s="11">
        <v>6605</v>
      </c>
      <c r="C26" s="11">
        <v>11230</v>
      </c>
      <c r="D26" s="11">
        <v>10395</v>
      </c>
      <c r="E26" s="11">
        <v>8888</v>
      </c>
      <c r="F26" s="11">
        <v>10056</v>
      </c>
      <c r="G26" s="11">
        <v>10973</v>
      </c>
      <c r="H26" s="11">
        <v>10249</v>
      </c>
      <c r="I26" s="11">
        <v>6744</v>
      </c>
      <c r="J26" s="11">
        <v>7816</v>
      </c>
      <c r="K26" s="11">
        <v>8629</v>
      </c>
      <c r="L26" s="13">
        <v>7683</v>
      </c>
    </row>
    <row r="27" spans="1:13" x14ac:dyDescent="0.25">
      <c r="A27" s="6" t="s">
        <v>38</v>
      </c>
      <c r="B27" s="8">
        <v>4570</v>
      </c>
      <c r="C27" s="8">
        <v>4024</v>
      </c>
      <c r="D27" s="8">
        <v>3851</v>
      </c>
      <c r="E27" s="8">
        <v>4690</v>
      </c>
      <c r="F27" s="8">
        <v>3820</v>
      </c>
      <c r="G27" s="8">
        <v>3182</v>
      </c>
      <c r="H27" s="8">
        <v>3367</v>
      </c>
      <c r="I27" s="8">
        <v>3381</v>
      </c>
      <c r="J27" s="8">
        <v>3054</v>
      </c>
      <c r="K27" s="8">
        <v>3384</v>
      </c>
      <c r="L27" s="13">
        <v>3310</v>
      </c>
    </row>
    <row r="28" spans="1:13" x14ac:dyDescent="0.25">
      <c r="A28" s="6" t="s">
        <v>39</v>
      </c>
      <c r="B28" s="11">
        <v>7654</v>
      </c>
      <c r="C28" s="11">
        <v>8587</v>
      </c>
      <c r="D28" s="11">
        <v>10892</v>
      </c>
      <c r="E28" s="11">
        <v>12845</v>
      </c>
      <c r="F28" s="11">
        <v>12216</v>
      </c>
      <c r="G28" s="11">
        <v>13683</v>
      </c>
      <c r="H28" s="11">
        <v>13866</v>
      </c>
      <c r="I28" s="11">
        <v>18716</v>
      </c>
      <c r="J28" s="11">
        <v>17437</v>
      </c>
      <c r="K28" s="11">
        <v>20739</v>
      </c>
      <c r="L28" s="13">
        <v>21056</v>
      </c>
    </row>
    <row r="29" spans="1:13" x14ac:dyDescent="0.25">
      <c r="A29" s="6" t="s">
        <v>40</v>
      </c>
      <c r="B29" s="4">
        <v>454</v>
      </c>
      <c r="C29" s="4">
        <v>105</v>
      </c>
      <c r="D29" s="4">
        <v>86</v>
      </c>
      <c r="E29" s="4">
        <v>52</v>
      </c>
      <c r="F29" s="4">
        <v>43</v>
      </c>
      <c r="G29" s="4">
        <v>36</v>
      </c>
      <c r="H29" s="4">
        <v>66</v>
      </c>
      <c r="I29" s="4">
        <v>53</v>
      </c>
      <c r="J29" s="4">
        <v>140</v>
      </c>
      <c r="K29" s="4">
        <v>179</v>
      </c>
      <c r="L29" s="13">
        <v>124</v>
      </c>
    </row>
    <row r="30" spans="1:13" x14ac:dyDescent="0.25">
      <c r="A30" s="6" t="s">
        <v>41</v>
      </c>
      <c r="B30" s="11">
        <v>1143</v>
      </c>
      <c r="C30" s="11">
        <v>2100</v>
      </c>
      <c r="D30" s="11">
        <v>2872</v>
      </c>
      <c r="E30" s="11">
        <v>2896</v>
      </c>
      <c r="F30" s="11">
        <v>2072</v>
      </c>
      <c r="G30" s="11">
        <v>1685</v>
      </c>
      <c r="H30" s="11">
        <v>2032</v>
      </c>
      <c r="I30" s="11">
        <v>2626</v>
      </c>
      <c r="J30" s="11">
        <v>3230</v>
      </c>
      <c r="K30" s="11">
        <v>1480</v>
      </c>
      <c r="L30" s="13">
        <v>1365</v>
      </c>
    </row>
    <row r="31" spans="1:13" x14ac:dyDescent="0.25">
      <c r="A31" s="6" t="s">
        <v>42</v>
      </c>
      <c r="B31" s="12">
        <v>899</v>
      </c>
      <c r="C31" s="10">
        <v>1537</v>
      </c>
      <c r="D31" s="10">
        <v>1889</v>
      </c>
      <c r="E31" s="10">
        <v>1981</v>
      </c>
      <c r="F31" s="10">
        <v>1738</v>
      </c>
      <c r="G31" s="10">
        <v>1519</v>
      </c>
      <c r="H31" s="10">
        <v>1244</v>
      </c>
      <c r="I31" s="10">
        <v>1409</v>
      </c>
      <c r="J31" s="10">
        <v>1434</v>
      </c>
      <c r="K31" s="10">
        <v>1529</v>
      </c>
      <c r="L31" s="13">
        <v>1411</v>
      </c>
    </row>
    <row r="32" spans="1:13" x14ac:dyDescent="0.25">
      <c r="A32" s="6" t="s">
        <v>43</v>
      </c>
      <c r="B32" s="11">
        <v>2262</v>
      </c>
      <c r="C32" s="11">
        <v>2958</v>
      </c>
      <c r="D32" s="11">
        <v>4100</v>
      </c>
      <c r="E32" s="11">
        <v>4051</v>
      </c>
      <c r="F32" s="11">
        <v>3450</v>
      </c>
      <c r="G32" s="11">
        <v>3404</v>
      </c>
      <c r="H32" s="11">
        <v>2761</v>
      </c>
      <c r="I32" s="11">
        <v>2401</v>
      </c>
      <c r="J32" s="11">
        <v>2109</v>
      </c>
      <c r="K32" s="11">
        <v>2384</v>
      </c>
      <c r="L32" s="13">
        <v>2498</v>
      </c>
    </row>
    <row r="33" spans="1:12" x14ac:dyDescent="0.25">
      <c r="A33" s="6" t="s">
        <v>44</v>
      </c>
      <c r="B33" s="8">
        <v>2301</v>
      </c>
      <c r="C33" s="8">
        <v>2363</v>
      </c>
      <c r="D33" s="8">
        <v>2442</v>
      </c>
      <c r="E33" s="8">
        <v>2364</v>
      </c>
      <c r="F33" s="8">
        <v>2358</v>
      </c>
      <c r="G33" s="8">
        <v>2089</v>
      </c>
      <c r="H33" s="8">
        <v>2272</v>
      </c>
      <c r="I33" s="8">
        <v>1935</v>
      </c>
      <c r="J33" s="8">
        <v>2050</v>
      </c>
      <c r="K33" s="8">
        <v>1962</v>
      </c>
      <c r="L33" s="13">
        <v>1626</v>
      </c>
    </row>
    <row r="34" spans="1:12" x14ac:dyDescent="0.25">
      <c r="A34" s="6" t="s">
        <v>45</v>
      </c>
      <c r="B34" s="11">
        <v>4320</v>
      </c>
      <c r="C34" s="11">
        <v>2418</v>
      </c>
      <c r="D34" s="11">
        <v>2671</v>
      </c>
      <c r="E34" s="11">
        <v>2657</v>
      </c>
      <c r="F34" s="11">
        <v>2549</v>
      </c>
      <c r="G34" s="11">
        <v>4482</v>
      </c>
      <c r="H34" s="11">
        <v>4581</v>
      </c>
      <c r="I34" s="11">
        <v>4624</v>
      </c>
      <c r="J34" s="11">
        <v>4064</v>
      </c>
      <c r="K34" s="11">
        <v>4114</v>
      </c>
      <c r="L34" s="13">
        <v>4306</v>
      </c>
    </row>
    <row r="35" spans="1:12" x14ac:dyDescent="0.25">
      <c r="A35" s="6" t="s">
        <v>46</v>
      </c>
      <c r="B35" s="8">
        <v>14511</v>
      </c>
      <c r="C35" s="8">
        <v>7597</v>
      </c>
      <c r="D35" s="8">
        <v>7145</v>
      </c>
      <c r="E35" s="8">
        <v>6503</v>
      </c>
      <c r="F35" s="8">
        <v>6793</v>
      </c>
      <c r="G35" s="8">
        <v>6390</v>
      </c>
      <c r="H35" s="8">
        <v>5997</v>
      </c>
      <c r="I35" s="8">
        <v>7624</v>
      </c>
      <c r="J35" s="8">
        <v>8087</v>
      </c>
      <c r="K35" s="8">
        <v>8249</v>
      </c>
      <c r="L35" s="13">
        <v>8742</v>
      </c>
    </row>
    <row r="36" spans="1:12" x14ac:dyDescent="0.25">
      <c r="A36" s="6" t="s">
        <v>47</v>
      </c>
      <c r="B36" s="11">
        <v>1208</v>
      </c>
      <c r="C36" s="5"/>
      <c r="D36" s="5"/>
      <c r="E36" s="5"/>
      <c r="F36" s="5"/>
      <c r="G36" s="5"/>
      <c r="H36" s="5"/>
      <c r="I36" s="5"/>
      <c r="J36" s="5"/>
      <c r="K36" s="5"/>
      <c r="L36" s="13"/>
    </row>
    <row r="37" spans="1:12" x14ac:dyDescent="0.25">
      <c r="A37" s="6" t="s">
        <v>48</v>
      </c>
      <c r="B37" s="8">
        <v>2095</v>
      </c>
      <c r="C37" s="8">
        <v>3181</v>
      </c>
      <c r="D37" s="8">
        <v>3181</v>
      </c>
      <c r="E37" s="8">
        <v>3181</v>
      </c>
      <c r="F37" s="8">
        <v>3577</v>
      </c>
      <c r="G37" s="8">
        <v>3577</v>
      </c>
      <c r="H37" s="8">
        <v>2344</v>
      </c>
      <c r="I37" s="8">
        <v>3444</v>
      </c>
      <c r="J37" s="8">
        <v>3603</v>
      </c>
      <c r="K37" s="8">
        <v>3185</v>
      </c>
      <c r="L37" s="13">
        <v>3185</v>
      </c>
    </row>
    <row r="38" spans="1:12" x14ac:dyDescent="0.25">
      <c r="A38" s="6" t="s">
        <v>49</v>
      </c>
      <c r="B38" s="11">
        <v>8973</v>
      </c>
      <c r="C38" s="11">
        <v>8369</v>
      </c>
      <c r="D38" s="11">
        <v>8369</v>
      </c>
      <c r="E38" s="11">
        <v>8269</v>
      </c>
      <c r="F38" s="11">
        <v>6874</v>
      </c>
      <c r="G38" s="11">
        <v>6874</v>
      </c>
      <c r="H38" s="11">
        <v>6887</v>
      </c>
      <c r="I38" s="11">
        <v>6903</v>
      </c>
      <c r="J38" s="11">
        <v>7274</v>
      </c>
      <c r="K38" s="11">
        <v>7380</v>
      </c>
      <c r="L38" s="13">
        <f>6914+466</f>
        <v>7380</v>
      </c>
    </row>
    <row r="39" spans="1:12" x14ac:dyDescent="0.25">
      <c r="A39" s="6" t="s">
        <v>50</v>
      </c>
      <c r="B39" s="8">
        <v>7117</v>
      </c>
      <c r="C39" s="8">
        <v>2856</v>
      </c>
      <c r="D39" s="8">
        <v>2856</v>
      </c>
      <c r="E39" s="8">
        <v>2856</v>
      </c>
      <c r="F39" s="8">
        <v>3464</v>
      </c>
      <c r="G39" s="8">
        <v>3464</v>
      </c>
      <c r="H39" s="8">
        <v>12115</v>
      </c>
      <c r="I39" s="8">
        <v>2906</v>
      </c>
      <c r="J39" s="8">
        <v>2912</v>
      </c>
      <c r="K39" s="8">
        <v>41</v>
      </c>
      <c r="L39" s="13">
        <v>41</v>
      </c>
    </row>
    <row r="40" spans="1:12" x14ac:dyDescent="0.25">
      <c r="A40" s="6" t="s">
        <v>51</v>
      </c>
      <c r="B40" s="11">
        <v>151104</v>
      </c>
      <c r="C40" s="11">
        <v>156045</v>
      </c>
      <c r="D40" s="11">
        <v>156045</v>
      </c>
      <c r="E40" s="11">
        <v>156045</v>
      </c>
      <c r="F40" s="11">
        <v>156344</v>
      </c>
      <c r="G40" s="11">
        <v>156344</v>
      </c>
      <c r="H40" s="11">
        <v>156344</v>
      </c>
      <c r="I40" s="11">
        <v>156344</v>
      </c>
      <c r="J40" s="11">
        <v>156344</v>
      </c>
      <c r="K40" s="11">
        <v>156344</v>
      </c>
      <c r="L40" s="13">
        <v>156344</v>
      </c>
    </row>
    <row r="41" spans="1:12" x14ac:dyDescent="0.25">
      <c r="A41" s="6" t="s">
        <v>52</v>
      </c>
      <c r="B41" s="8">
        <v>19885</v>
      </c>
      <c r="C41" s="8">
        <v>17568</v>
      </c>
      <c r="D41" s="8">
        <v>17568</v>
      </c>
      <c r="E41" s="8">
        <v>17568</v>
      </c>
      <c r="F41" s="8">
        <v>17036</v>
      </c>
      <c r="G41" s="8">
        <v>17036</v>
      </c>
      <c r="H41" s="8">
        <v>17036</v>
      </c>
      <c r="I41" s="8">
        <v>17036</v>
      </c>
      <c r="J41" s="8">
        <v>17036</v>
      </c>
      <c r="K41" s="8">
        <v>17036</v>
      </c>
      <c r="L41" s="13">
        <v>17036</v>
      </c>
    </row>
    <row r="43" spans="1:12" x14ac:dyDescent="0.25">
      <c r="A43" s="2" t="s">
        <v>53</v>
      </c>
    </row>
    <row r="44" spans="1:12" x14ac:dyDescent="0.25">
      <c r="A44" s="2" t="s">
        <v>54</v>
      </c>
    </row>
    <row r="45" spans="1:12" x14ac:dyDescent="0.25">
      <c r="A45" s="2" t="s">
        <v>55</v>
      </c>
    </row>
  </sheetData>
  <mergeCells count="1">
    <mergeCell ref="B3:L3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K39"/>
  <sheetViews>
    <sheetView zoomScale="70" zoomScaleNormal="70" workbookViewId="0">
      <selection activeCell="N10" sqref="N10"/>
    </sheetView>
  </sheetViews>
  <sheetFormatPr baseColWidth="10" defaultRowHeight="15" x14ac:dyDescent="0.25"/>
  <cols>
    <col min="1" max="1" width="27.5" style="2" customWidth="1"/>
    <col min="2" max="16384" width="11" style="2"/>
  </cols>
  <sheetData>
    <row r="1" spans="1:11" x14ac:dyDescent="0.25">
      <c r="A1" s="2" t="s">
        <v>193</v>
      </c>
    </row>
    <row r="3" spans="1:11" x14ac:dyDescent="0.25">
      <c r="A3" s="6" t="s">
        <v>15</v>
      </c>
      <c r="B3" s="47" t="s">
        <v>58</v>
      </c>
      <c r="C3" s="47"/>
      <c r="D3" s="47"/>
      <c r="E3" s="47"/>
      <c r="F3" s="47"/>
      <c r="G3" s="47"/>
      <c r="H3" s="47"/>
      <c r="I3" s="47"/>
      <c r="J3" s="47"/>
      <c r="K3" s="47"/>
    </row>
    <row r="4" spans="1:11" x14ac:dyDescent="0.25">
      <c r="A4" s="6"/>
      <c r="B4" s="6">
        <v>2005</v>
      </c>
      <c r="C4" s="6">
        <v>2010</v>
      </c>
      <c r="D4" s="6">
        <v>2011</v>
      </c>
      <c r="E4" s="6">
        <v>2012</v>
      </c>
      <c r="F4" s="6">
        <v>2013</v>
      </c>
      <c r="G4" s="6">
        <v>2014</v>
      </c>
      <c r="H4" s="6">
        <v>2015</v>
      </c>
      <c r="I4" s="6">
        <v>2016</v>
      </c>
      <c r="J4" s="6">
        <v>2017</v>
      </c>
      <c r="K4" s="6">
        <v>2018</v>
      </c>
    </row>
    <row r="5" spans="1:11" x14ac:dyDescent="0.25">
      <c r="A5" s="6" t="s">
        <v>17</v>
      </c>
      <c r="B5" s="8">
        <v>173804</v>
      </c>
      <c r="C5" s="8">
        <v>198182</v>
      </c>
      <c r="D5" s="8">
        <v>171753</v>
      </c>
      <c r="E5" s="24">
        <v>178489</v>
      </c>
      <c r="F5" s="8">
        <v>171265</v>
      </c>
      <c r="G5" s="8">
        <v>208443</v>
      </c>
      <c r="H5" s="8">
        <v>186241</v>
      </c>
      <c r="I5" s="8">
        <v>234520</v>
      </c>
      <c r="J5" s="8">
        <v>162565</v>
      </c>
      <c r="K5" s="13">
        <v>161026</v>
      </c>
    </row>
    <row r="6" spans="1:11" x14ac:dyDescent="0.25">
      <c r="A6" s="6" t="s">
        <v>18</v>
      </c>
      <c r="B6" s="11">
        <v>1231</v>
      </c>
      <c r="C6" s="11">
        <v>1071</v>
      </c>
      <c r="D6" s="11">
        <v>5175</v>
      </c>
      <c r="E6" s="25">
        <v>893</v>
      </c>
      <c r="F6" s="11">
        <v>1190</v>
      </c>
      <c r="G6" s="5">
        <v>881</v>
      </c>
      <c r="H6" s="11">
        <v>2563</v>
      </c>
      <c r="I6" s="11">
        <v>1107</v>
      </c>
      <c r="J6" s="11">
        <v>1584</v>
      </c>
      <c r="K6" s="13">
        <v>829</v>
      </c>
    </row>
    <row r="7" spans="1:11" x14ac:dyDescent="0.25">
      <c r="A7" s="6" t="s">
        <v>19</v>
      </c>
      <c r="B7" s="8">
        <v>12964</v>
      </c>
      <c r="C7" s="8">
        <v>15417</v>
      </c>
      <c r="D7" s="8">
        <v>19423</v>
      </c>
      <c r="E7" s="24">
        <v>10142</v>
      </c>
      <c r="F7" s="8">
        <v>12062</v>
      </c>
      <c r="G7" s="8">
        <v>12349</v>
      </c>
      <c r="H7" s="8">
        <v>21609</v>
      </c>
      <c r="I7" s="8">
        <v>26545</v>
      </c>
      <c r="J7" s="8">
        <v>18832</v>
      </c>
      <c r="K7" s="13">
        <f>10180+4167</f>
        <v>14347</v>
      </c>
    </row>
    <row r="8" spans="1:11" x14ac:dyDescent="0.25">
      <c r="A8" s="6" t="s">
        <v>20</v>
      </c>
      <c r="B8" s="11">
        <v>2779</v>
      </c>
      <c r="C8" s="11">
        <v>4935</v>
      </c>
      <c r="D8" s="11">
        <v>4123</v>
      </c>
      <c r="E8" s="25">
        <v>5087</v>
      </c>
      <c r="F8" s="11">
        <v>3418</v>
      </c>
      <c r="G8" s="5">
        <v>4630</v>
      </c>
      <c r="H8" s="11">
        <v>5726</v>
      </c>
      <c r="I8" s="11">
        <v>9573</v>
      </c>
      <c r="J8" s="11">
        <v>8033</v>
      </c>
      <c r="K8" s="13">
        <v>6383</v>
      </c>
    </row>
    <row r="9" spans="1:11" x14ac:dyDescent="0.25">
      <c r="A9" s="6" t="s">
        <v>59</v>
      </c>
      <c r="B9" s="8">
        <v>15248</v>
      </c>
      <c r="C9" s="8">
        <v>16931</v>
      </c>
      <c r="D9" s="8">
        <v>15385</v>
      </c>
      <c r="E9" s="24">
        <v>21829</v>
      </c>
      <c r="F9" s="8">
        <v>18770</v>
      </c>
      <c r="G9" s="8">
        <v>22090</v>
      </c>
      <c r="H9" s="8">
        <v>13502</v>
      </c>
      <c r="I9" s="8">
        <v>19927</v>
      </c>
      <c r="J9" s="8">
        <v>12720</v>
      </c>
      <c r="K9" s="13">
        <v>14162</v>
      </c>
    </row>
    <row r="10" spans="1:11" x14ac:dyDescent="0.25">
      <c r="A10" s="6" t="s">
        <v>22</v>
      </c>
      <c r="B10" s="11">
        <v>83</v>
      </c>
      <c r="C10" s="11">
        <v>34</v>
      </c>
      <c r="D10" s="11">
        <v>89</v>
      </c>
      <c r="E10" s="25">
        <v>77</v>
      </c>
      <c r="F10" s="11">
        <v>111</v>
      </c>
      <c r="G10" s="5">
        <v>116</v>
      </c>
      <c r="H10" s="11">
        <v>147</v>
      </c>
      <c r="I10" s="11">
        <v>69</v>
      </c>
      <c r="J10" s="11">
        <v>1061</v>
      </c>
      <c r="K10" s="13">
        <v>562</v>
      </c>
    </row>
    <row r="11" spans="1:11" x14ac:dyDescent="0.25">
      <c r="A11" s="6" t="s">
        <v>23</v>
      </c>
      <c r="B11" s="8">
        <v>31610</v>
      </c>
      <c r="C11" s="8">
        <v>33863</v>
      </c>
      <c r="D11" s="8">
        <v>25380</v>
      </c>
      <c r="E11" s="24">
        <v>23133</v>
      </c>
      <c r="F11" s="8">
        <v>28742</v>
      </c>
      <c r="G11" s="8">
        <v>35276</v>
      </c>
      <c r="H11" s="8">
        <v>31854</v>
      </c>
      <c r="I11" s="8">
        <v>42243</v>
      </c>
      <c r="J11" s="8">
        <v>31879</v>
      </c>
      <c r="K11" s="13">
        <v>29661</v>
      </c>
    </row>
    <row r="12" spans="1:11" x14ac:dyDescent="0.25">
      <c r="A12" s="6" t="s">
        <v>24</v>
      </c>
      <c r="B12" s="11">
        <v>32787</v>
      </c>
      <c r="C12" s="11">
        <v>11661</v>
      </c>
      <c r="D12" s="11">
        <v>15186</v>
      </c>
      <c r="E12" s="25">
        <v>9211</v>
      </c>
      <c r="F12" s="11">
        <v>6819</v>
      </c>
      <c r="G12" s="5">
        <v>8415</v>
      </c>
      <c r="H12" s="11">
        <v>9577</v>
      </c>
      <c r="I12" s="11">
        <v>8097</v>
      </c>
      <c r="J12" s="11">
        <v>4833</v>
      </c>
      <c r="K12" s="13">
        <v>2756</v>
      </c>
    </row>
    <row r="13" spans="1:11" x14ac:dyDescent="0.25">
      <c r="A13" s="6" t="s">
        <v>26</v>
      </c>
      <c r="B13" s="8">
        <v>6830</v>
      </c>
      <c r="C13" s="8">
        <v>10851</v>
      </c>
      <c r="D13" s="8">
        <v>8319</v>
      </c>
      <c r="E13" s="24">
        <v>5173</v>
      </c>
      <c r="F13" s="8">
        <v>6485</v>
      </c>
      <c r="G13" s="8">
        <v>10042</v>
      </c>
      <c r="H13" s="8">
        <v>6911</v>
      </c>
      <c r="I13" s="8">
        <v>12483</v>
      </c>
      <c r="J13" s="8">
        <v>6714</v>
      </c>
      <c r="K13" s="13">
        <v>6840</v>
      </c>
    </row>
    <row r="14" spans="1:11" x14ac:dyDescent="0.25">
      <c r="A14" s="6" t="s">
        <v>25</v>
      </c>
      <c r="B14" s="11">
        <v>6825</v>
      </c>
      <c r="C14" s="11">
        <v>3492</v>
      </c>
      <c r="D14" s="11">
        <v>5222</v>
      </c>
      <c r="E14" s="25">
        <v>5244</v>
      </c>
      <c r="F14" s="11">
        <v>4534</v>
      </c>
      <c r="G14" s="5">
        <v>4324</v>
      </c>
      <c r="H14" s="11">
        <v>4899</v>
      </c>
      <c r="I14" s="11">
        <v>4621</v>
      </c>
      <c r="J14" s="11">
        <v>4002</v>
      </c>
      <c r="K14" s="13">
        <v>4119</v>
      </c>
    </row>
    <row r="15" spans="1:11" x14ac:dyDescent="0.25">
      <c r="A15" s="6" t="s">
        <v>27</v>
      </c>
      <c r="B15" s="4">
        <v>471</v>
      </c>
      <c r="C15" s="4">
        <v>34</v>
      </c>
      <c r="D15" s="4">
        <v>249</v>
      </c>
      <c r="E15" s="24">
        <v>196</v>
      </c>
      <c r="F15" s="4">
        <v>149</v>
      </c>
      <c r="G15" s="4">
        <v>206</v>
      </c>
      <c r="H15" s="4">
        <v>111</v>
      </c>
      <c r="I15" s="4">
        <v>71</v>
      </c>
      <c r="J15" s="4">
        <v>59</v>
      </c>
      <c r="K15" s="13">
        <v>81</v>
      </c>
    </row>
    <row r="16" spans="1:11" x14ac:dyDescent="0.25">
      <c r="A16" s="6" t="s">
        <v>28</v>
      </c>
      <c r="B16" s="11">
        <v>192098</v>
      </c>
      <c r="C16" s="11">
        <v>187254</v>
      </c>
      <c r="D16" s="11">
        <v>264824</v>
      </c>
      <c r="E16" s="25">
        <v>246576</v>
      </c>
      <c r="F16" s="11">
        <v>138460</v>
      </c>
      <c r="G16" s="5">
        <v>238558</v>
      </c>
      <c r="H16" s="11">
        <v>148739</v>
      </c>
      <c r="I16" s="11">
        <v>192392</v>
      </c>
      <c r="J16" s="11">
        <v>165784</v>
      </c>
      <c r="K16" s="13">
        <v>200049</v>
      </c>
    </row>
    <row r="17" spans="1:11" x14ac:dyDescent="0.25">
      <c r="A17" s="6" t="s">
        <v>29</v>
      </c>
      <c r="B17" s="8">
        <v>128538</v>
      </c>
      <c r="C17" s="8">
        <v>133043</v>
      </c>
      <c r="D17" s="8">
        <v>154782</v>
      </c>
      <c r="E17" s="24">
        <v>148714</v>
      </c>
      <c r="F17" s="8">
        <v>201180</v>
      </c>
      <c r="G17" s="8">
        <v>134465</v>
      </c>
      <c r="H17" s="8">
        <v>128461</v>
      </c>
      <c r="I17" s="8">
        <v>136552</v>
      </c>
      <c r="J17" s="8">
        <v>126235</v>
      </c>
      <c r="K17" s="13">
        <v>124922</v>
      </c>
    </row>
    <row r="18" spans="1:11" x14ac:dyDescent="0.25">
      <c r="A18" s="6" t="s">
        <v>30</v>
      </c>
      <c r="B18" s="11">
        <v>10846</v>
      </c>
      <c r="C18" s="11">
        <v>3880</v>
      </c>
      <c r="D18" s="11">
        <v>3705</v>
      </c>
      <c r="E18" s="25">
        <v>2713</v>
      </c>
      <c r="F18" s="11">
        <v>1472</v>
      </c>
      <c r="G18" s="5">
        <v>2205</v>
      </c>
      <c r="H18" s="11">
        <v>1801</v>
      </c>
      <c r="I18" s="11">
        <v>2534</v>
      </c>
      <c r="J18" s="11">
        <v>1838</v>
      </c>
      <c r="K18" s="13">
        <v>1922</v>
      </c>
    </row>
    <row r="19" spans="1:11" x14ac:dyDescent="0.25">
      <c r="A19" s="6" t="s">
        <v>31</v>
      </c>
      <c r="B19" s="4">
        <v>212</v>
      </c>
      <c r="C19" s="4">
        <v>747</v>
      </c>
      <c r="D19" s="8">
        <v>2241</v>
      </c>
      <c r="E19" s="24">
        <v>2223</v>
      </c>
      <c r="F19" s="8">
        <v>1157</v>
      </c>
      <c r="G19" s="8">
        <v>1999</v>
      </c>
      <c r="H19" s="8">
        <v>2294</v>
      </c>
      <c r="I19" s="8">
        <v>2267</v>
      </c>
      <c r="J19" s="8">
        <v>1631</v>
      </c>
      <c r="K19" s="13">
        <v>1290</v>
      </c>
    </row>
    <row r="20" spans="1:11" x14ac:dyDescent="0.25">
      <c r="A20" s="6" t="s">
        <v>32</v>
      </c>
      <c r="B20" s="11">
        <v>9233</v>
      </c>
      <c r="C20" s="11">
        <v>16899</v>
      </c>
      <c r="D20" s="11">
        <v>19987</v>
      </c>
      <c r="E20" s="25">
        <v>15256</v>
      </c>
      <c r="F20" s="11">
        <v>12059</v>
      </c>
      <c r="G20" s="5">
        <v>16493</v>
      </c>
      <c r="H20" s="11">
        <v>13122</v>
      </c>
      <c r="I20" s="11">
        <v>27356</v>
      </c>
      <c r="J20" s="11">
        <v>21600</v>
      </c>
      <c r="K20" s="13">
        <v>22579</v>
      </c>
    </row>
    <row r="21" spans="1:11" x14ac:dyDescent="0.25">
      <c r="A21" s="6" t="s">
        <v>33</v>
      </c>
      <c r="B21" s="8">
        <v>5890</v>
      </c>
      <c r="C21" s="8">
        <v>10325</v>
      </c>
      <c r="D21" s="8">
        <v>12724</v>
      </c>
      <c r="E21" s="24">
        <v>11173</v>
      </c>
      <c r="F21" s="8">
        <v>14102</v>
      </c>
      <c r="G21" s="8">
        <v>13822</v>
      </c>
      <c r="H21" s="8">
        <v>12824</v>
      </c>
      <c r="I21" s="8">
        <v>13945</v>
      </c>
      <c r="J21" s="8">
        <v>13551</v>
      </c>
      <c r="K21" s="13">
        <v>13700</v>
      </c>
    </row>
    <row r="22" spans="1:11" x14ac:dyDescent="0.25">
      <c r="A22" s="6" t="s">
        <v>34</v>
      </c>
      <c r="B22" s="11">
        <v>326593</v>
      </c>
      <c r="C22" s="11">
        <v>277619</v>
      </c>
      <c r="D22" s="11">
        <v>307129</v>
      </c>
      <c r="E22" s="25">
        <v>288235</v>
      </c>
      <c r="F22" s="11">
        <v>267926</v>
      </c>
      <c r="G22" s="5">
        <v>331586</v>
      </c>
      <c r="H22" s="11">
        <v>262466</v>
      </c>
      <c r="I22" s="11">
        <v>278364</v>
      </c>
      <c r="J22" s="11">
        <v>229393</v>
      </c>
      <c r="K22" s="13">
        <v>207467</v>
      </c>
    </row>
    <row r="23" spans="1:11" x14ac:dyDescent="0.25">
      <c r="A23" s="6" t="s">
        <v>35</v>
      </c>
      <c r="B23" s="4">
        <v>953</v>
      </c>
      <c r="C23" s="4">
        <v>967</v>
      </c>
      <c r="D23" s="4">
        <v>812</v>
      </c>
      <c r="E23" s="24">
        <v>817</v>
      </c>
      <c r="F23" s="4">
        <v>556</v>
      </c>
      <c r="G23" s="4">
        <v>610</v>
      </c>
      <c r="H23" s="4">
        <v>515</v>
      </c>
      <c r="I23" s="4">
        <v>702</v>
      </c>
      <c r="J23" s="4">
        <v>312</v>
      </c>
      <c r="K23" s="13">
        <v>270</v>
      </c>
    </row>
    <row r="24" spans="1:11" x14ac:dyDescent="0.25">
      <c r="A24" s="6" t="s">
        <v>36</v>
      </c>
      <c r="B24" s="11">
        <v>1295</v>
      </c>
      <c r="C24" s="11">
        <v>1030</v>
      </c>
      <c r="D24" s="11"/>
      <c r="E24" s="25"/>
      <c r="F24" s="11"/>
      <c r="G24" s="5"/>
      <c r="H24" s="11"/>
      <c r="I24" s="11"/>
      <c r="J24" s="11"/>
      <c r="K24" s="13"/>
    </row>
    <row r="25" spans="1:11" x14ac:dyDescent="0.25">
      <c r="A25" s="6" t="s">
        <v>167</v>
      </c>
      <c r="B25" s="8">
        <v>17075</v>
      </c>
      <c r="C25" s="8">
        <v>28597</v>
      </c>
      <c r="D25" s="8">
        <v>20702</v>
      </c>
      <c r="E25" s="24">
        <v>24768</v>
      </c>
      <c r="F25" s="8">
        <v>32806</v>
      </c>
      <c r="G25" s="8">
        <v>35496</v>
      </c>
      <c r="H25" s="8">
        <v>14223</v>
      </c>
      <c r="I25" s="8">
        <v>26176</v>
      </c>
      <c r="J25" s="8">
        <v>24680</v>
      </c>
      <c r="K25" s="13">
        <v>17364</v>
      </c>
    </row>
    <row r="26" spans="1:11" x14ac:dyDescent="0.25">
      <c r="A26" s="6" t="s">
        <v>38</v>
      </c>
      <c r="B26" s="8">
        <v>12066</v>
      </c>
      <c r="C26" s="8">
        <v>8664</v>
      </c>
      <c r="D26" s="8">
        <v>12193</v>
      </c>
      <c r="E26" s="24">
        <v>7677</v>
      </c>
      <c r="F26" s="8">
        <v>5250</v>
      </c>
      <c r="G26" s="8">
        <v>9023</v>
      </c>
      <c r="H26" s="8">
        <v>6628</v>
      </c>
      <c r="I26" s="8">
        <v>9956</v>
      </c>
      <c r="J26" s="8">
        <v>7953</v>
      </c>
      <c r="K26" s="13">
        <v>8572</v>
      </c>
    </row>
    <row r="27" spans="1:11" x14ac:dyDescent="0.25">
      <c r="A27" s="6" t="s">
        <v>37</v>
      </c>
      <c r="B27" s="5"/>
      <c r="C27" s="5">
        <v>252</v>
      </c>
      <c r="D27" s="5">
        <v>249</v>
      </c>
      <c r="E27" s="25">
        <v>103</v>
      </c>
      <c r="F27" s="5">
        <v>174</v>
      </c>
      <c r="G27" s="5">
        <v>587</v>
      </c>
      <c r="H27" s="5">
        <v>693</v>
      </c>
      <c r="I27" s="5">
        <v>613</v>
      </c>
      <c r="J27" s="5">
        <v>712</v>
      </c>
      <c r="K27" s="13">
        <v>799</v>
      </c>
    </row>
    <row r="28" spans="1:11" x14ac:dyDescent="0.25">
      <c r="A28" s="6" t="s">
        <v>39</v>
      </c>
      <c r="B28" s="8">
        <v>20665</v>
      </c>
      <c r="C28" s="8">
        <v>29189</v>
      </c>
      <c r="D28" s="8">
        <v>34682</v>
      </c>
      <c r="E28" s="24">
        <v>31884</v>
      </c>
      <c r="F28" s="8">
        <v>19019</v>
      </c>
      <c r="G28" s="8">
        <v>33694</v>
      </c>
      <c r="H28" s="8">
        <v>42860</v>
      </c>
      <c r="I28" s="8">
        <v>46209</v>
      </c>
      <c r="J28" s="8">
        <v>58483</v>
      </c>
      <c r="K28" s="13">
        <v>49483</v>
      </c>
    </row>
    <row r="29" spans="1:11" x14ac:dyDescent="0.25">
      <c r="A29" s="6" t="s">
        <v>40</v>
      </c>
      <c r="B29" s="5">
        <v>378</v>
      </c>
      <c r="C29" s="5">
        <v>36</v>
      </c>
      <c r="D29" s="5">
        <v>37</v>
      </c>
      <c r="E29" s="25">
        <v>14</v>
      </c>
      <c r="F29" s="5">
        <v>21</v>
      </c>
      <c r="G29" s="5">
        <v>34</v>
      </c>
      <c r="H29" s="5">
        <v>28</v>
      </c>
      <c r="I29" s="5">
        <v>119</v>
      </c>
      <c r="J29" s="5">
        <v>124</v>
      </c>
      <c r="K29" s="13">
        <v>106</v>
      </c>
    </row>
    <row r="30" spans="1:11" x14ac:dyDescent="0.25">
      <c r="A30" s="6" t="s">
        <v>41</v>
      </c>
      <c r="B30" s="4">
        <v>703</v>
      </c>
      <c r="C30" s="8">
        <v>1516</v>
      </c>
      <c r="D30" s="8">
        <v>1651</v>
      </c>
      <c r="E30" s="24">
        <v>1202</v>
      </c>
      <c r="F30" s="4">
        <v>751</v>
      </c>
      <c r="G30" s="4">
        <v>742</v>
      </c>
      <c r="H30" s="8">
        <v>1560</v>
      </c>
      <c r="I30" s="8">
        <v>2345</v>
      </c>
      <c r="J30" s="8">
        <v>981</v>
      </c>
      <c r="K30" s="13">
        <v>1106</v>
      </c>
    </row>
    <row r="31" spans="1:11" x14ac:dyDescent="0.25">
      <c r="A31" s="6" t="s">
        <v>42</v>
      </c>
      <c r="B31" s="11">
        <v>5921</v>
      </c>
      <c r="C31" s="11">
        <v>15007</v>
      </c>
      <c r="D31" s="11">
        <v>10909</v>
      </c>
      <c r="E31" s="25">
        <v>8919</v>
      </c>
      <c r="F31" s="11">
        <v>7063</v>
      </c>
      <c r="G31" s="11">
        <v>7797</v>
      </c>
      <c r="H31" s="11">
        <v>6680</v>
      </c>
      <c r="I31" s="11">
        <v>9426</v>
      </c>
      <c r="J31" s="11">
        <v>8471</v>
      </c>
      <c r="K31" s="13">
        <v>7658</v>
      </c>
    </row>
    <row r="32" spans="1:11" x14ac:dyDescent="0.25">
      <c r="A32" s="6" t="s">
        <v>43</v>
      </c>
      <c r="B32" s="8">
        <v>15599</v>
      </c>
      <c r="C32" s="8">
        <v>28057</v>
      </c>
      <c r="D32" s="8">
        <v>24582</v>
      </c>
      <c r="E32" s="24">
        <v>19412</v>
      </c>
      <c r="F32" s="8">
        <v>16458</v>
      </c>
      <c r="G32" s="8">
        <v>16540</v>
      </c>
      <c r="H32" s="8">
        <v>12062</v>
      </c>
      <c r="I32" s="8">
        <v>13202</v>
      </c>
      <c r="J32" s="8">
        <v>10816</v>
      </c>
      <c r="K32" s="13">
        <v>12815</v>
      </c>
    </row>
    <row r="33" spans="1:11" x14ac:dyDescent="0.25">
      <c r="A33" s="6" t="s">
        <v>44</v>
      </c>
      <c r="B33" s="11">
        <v>16805</v>
      </c>
      <c r="C33" s="11">
        <v>16078</v>
      </c>
      <c r="D33" s="11">
        <v>15098</v>
      </c>
      <c r="E33" s="25">
        <v>12127</v>
      </c>
      <c r="F33" s="11">
        <v>11263</v>
      </c>
      <c r="G33" s="11">
        <v>13923</v>
      </c>
      <c r="H33" s="11">
        <v>9339</v>
      </c>
      <c r="I33" s="11">
        <v>12870</v>
      </c>
      <c r="J33" s="11">
        <v>11757</v>
      </c>
      <c r="K33" s="13">
        <v>9629</v>
      </c>
    </row>
    <row r="34" spans="1:11" x14ac:dyDescent="0.25">
      <c r="A34" s="6" t="s">
        <v>45</v>
      </c>
      <c r="B34" s="8">
        <v>28270</v>
      </c>
      <c r="C34" s="8">
        <v>16586</v>
      </c>
      <c r="D34" s="8">
        <v>16563</v>
      </c>
      <c r="E34" s="24">
        <v>11010</v>
      </c>
      <c r="F34" s="8">
        <v>19544</v>
      </c>
      <c r="G34" s="8">
        <v>26719</v>
      </c>
      <c r="H34" s="8">
        <v>21974</v>
      </c>
      <c r="I34" s="8">
        <v>23200</v>
      </c>
      <c r="J34" s="8">
        <v>20965</v>
      </c>
      <c r="K34" s="13">
        <v>19455</v>
      </c>
    </row>
    <row r="35" spans="1:11" x14ac:dyDescent="0.25">
      <c r="A35" s="6" t="s">
        <v>48</v>
      </c>
      <c r="B35" s="11">
        <v>5501</v>
      </c>
      <c r="C35" s="11">
        <v>11615</v>
      </c>
      <c r="D35" s="11">
        <v>10570</v>
      </c>
      <c r="E35" s="25">
        <v>11669</v>
      </c>
      <c r="F35" s="11">
        <v>11805</v>
      </c>
      <c r="G35" s="11">
        <v>8203</v>
      </c>
      <c r="H35" s="11">
        <v>11193</v>
      </c>
      <c r="I35" s="11">
        <v>14060</v>
      </c>
      <c r="J35" s="11">
        <v>9321</v>
      </c>
      <c r="K35" s="13">
        <v>11183</v>
      </c>
    </row>
    <row r="36" spans="1:11" x14ac:dyDescent="0.25">
      <c r="A36" s="6" t="s">
        <v>60</v>
      </c>
      <c r="B36" s="8">
        <v>54888</v>
      </c>
      <c r="C36" s="8">
        <v>53946</v>
      </c>
      <c r="D36" s="8">
        <v>47336</v>
      </c>
      <c r="E36" s="24">
        <v>32734</v>
      </c>
      <c r="F36" s="8">
        <v>31708</v>
      </c>
      <c r="G36" s="8">
        <v>36958</v>
      </c>
      <c r="H36" s="8">
        <v>33468</v>
      </c>
      <c r="I36" s="8">
        <v>39487</v>
      </c>
      <c r="J36" s="8">
        <v>34594</v>
      </c>
      <c r="K36" s="13">
        <v>40108</v>
      </c>
    </row>
    <row r="37" spans="1:11" x14ac:dyDescent="0.25">
      <c r="A37" s="6" t="s">
        <v>50</v>
      </c>
      <c r="B37" s="11">
        <v>28014</v>
      </c>
      <c r="C37" s="11">
        <v>12014</v>
      </c>
      <c r="D37" s="11">
        <v>7049</v>
      </c>
      <c r="E37" s="25">
        <v>7782</v>
      </c>
      <c r="F37" s="11">
        <v>10878</v>
      </c>
      <c r="G37" s="11">
        <v>54641</v>
      </c>
      <c r="H37" s="11">
        <v>8708</v>
      </c>
      <c r="I37" s="11">
        <v>7286</v>
      </c>
      <c r="J37" s="11">
        <v>49</v>
      </c>
      <c r="K37" s="13">
        <v>113</v>
      </c>
    </row>
    <row r="39" spans="1:11" x14ac:dyDescent="0.25">
      <c r="A39" s="2" t="s">
        <v>61</v>
      </c>
    </row>
  </sheetData>
  <mergeCells count="1">
    <mergeCell ref="B3:K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L39"/>
  <sheetViews>
    <sheetView zoomScale="70" zoomScaleNormal="70" workbookViewId="0">
      <selection activeCell="A2" sqref="A2"/>
    </sheetView>
  </sheetViews>
  <sheetFormatPr baseColWidth="10" defaultRowHeight="15" x14ac:dyDescent="0.25"/>
  <cols>
    <col min="1" max="1" width="27.375" style="2" customWidth="1"/>
    <col min="2" max="16384" width="11" style="2"/>
  </cols>
  <sheetData>
    <row r="1" spans="1:12" x14ac:dyDescent="0.25">
      <c r="A1" s="2" t="s">
        <v>194</v>
      </c>
    </row>
    <row r="3" spans="1:12" x14ac:dyDescent="0.25">
      <c r="A3" s="6" t="s">
        <v>15</v>
      </c>
      <c r="B3" s="47" t="s">
        <v>62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x14ac:dyDescent="0.25">
      <c r="A4" s="6"/>
      <c r="B4" s="6">
        <v>2005</v>
      </c>
      <c r="C4" s="6">
        <v>2009</v>
      </c>
      <c r="D4" s="6">
        <v>2010</v>
      </c>
      <c r="E4" s="6">
        <v>2011</v>
      </c>
      <c r="F4" s="6">
        <v>2012</v>
      </c>
      <c r="G4" s="6">
        <v>2013</v>
      </c>
      <c r="H4" s="6">
        <v>2014</v>
      </c>
      <c r="I4" s="6">
        <v>2015</v>
      </c>
      <c r="J4" s="6">
        <v>2016</v>
      </c>
      <c r="K4" s="6">
        <v>2017</v>
      </c>
      <c r="L4" s="6">
        <v>2018</v>
      </c>
    </row>
    <row r="5" spans="1:12" x14ac:dyDescent="0.25">
      <c r="A5" s="6" t="s">
        <v>17</v>
      </c>
      <c r="B5" s="4">
        <v>41.3</v>
      </c>
      <c r="C5" s="4">
        <v>40.4</v>
      </c>
      <c r="D5" s="4">
        <v>46.1</v>
      </c>
      <c r="E5" s="4">
        <v>42.4</v>
      </c>
      <c r="F5" s="4">
        <v>39.299999999999997</v>
      </c>
      <c r="G5" s="4">
        <v>40.1</v>
      </c>
      <c r="H5" s="4">
        <v>48.2</v>
      </c>
      <c r="I5" s="4">
        <v>47.5</v>
      </c>
      <c r="J5" s="4">
        <v>56.6</v>
      </c>
      <c r="K5" s="4">
        <v>43.2</v>
      </c>
      <c r="L5" s="7">
        <v>41.4</v>
      </c>
    </row>
    <row r="6" spans="1:12" x14ac:dyDescent="0.25">
      <c r="A6" s="6" t="s">
        <v>18</v>
      </c>
      <c r="B6" s="5">
        <v>30.9</v>
      </c>
      <c r="C6" s="5">
        <v>34.200000000000003</v>
      </c>
      <c r="D6" s="5">
        <v>34.9</v>
      </c>
      <c r="E6" s="5">
        <v>37.4</v>
      </c>
      <c r="F6" s="5">
        <v>27.3</v>
      </c>
      <c r="G6" s="5">
        <v>33.299999999999997</v>
      </c>
      <c r="H6" s="5">
        <v>33.4</v>
      </c>
      <c r="I6" s="5">
        <v>40.5</v>
      </c>
      <c r="J6" s="5">
        <v>48</v>
      </c>
      <c r="K6" s="5">
        <v>32.9</v>
      </c>
      <c r="L6" s="7">
        <v>29.2</v>
      </c>
    </row>
    <row r="7" spans="1:12" x14ac:dyDescent="0.25">
      <c r="A7" s="6" t="s">
        <v>63</v>
      </c>
      <c r="B7" s="4">
        <v>34.200000000000003</v>
      </c>
      <c r="C7" s="4">
        <v>34.6</v>
      </c>
      <c r="D7" s="4">
        <v>43.1</v>
      </c>
      <c r="E7" s="4">
        <v>49.5</v>
      </c>
      <c r="F7" s="4">
        <v>62.9</v>
      </c>
      <c r="G7" s="4">
        <v>47.3</v>
      </c>
      <c r="H7" s="4">
        <v>45.1</v>
      </c>
      <c r="I7" s="4">
        <v>45.4</v>
      </c>
      <c r="J7" s="4">
        <v>47.4</v>
      </c>
      <c r="K7" s="4">
        <v>79.400000000000006</v>
      </c>
      <c r="L7" s="7">
        <v>71.7</v>
      </c>
    </row>
    <row r="8" spans="1:12" x14ac:dyDescent="0.25">
      <c r="A8" s="6" t="s">
        <v>20</v>
      </c>
      <c r="B8" s="5">
        <v>25.6</v>
      </c>
      <c r="C8" s="5">
        <v>22.3</v>
      </c>
      <c r="D8" s="5">
        <v>24.1</v>
      </c>
      <c r="E8" s="5">
        <v>24.9</v>
      </c>
      <c r="F8" s="5">
        <v>28.5</v>
      </c>
      <c r="G8" s="5">
        <v>21.1</v>
      </c>
      <c r="H8" s="5">
        <v>26.7</v>
      </c>
      <c r="I8" s="5">
        <v>27</v>
      </c>
      <c r="J8" s="5">
        <v>27.6</v>
      </c>
      <c r="K8" s="5">
        <v>24.4</v>
      </c>
      <c r="L8" s="7">
        <v>25.7</v>
      </c>
    </row>
    <row r="9" spans="1:12" x14ac:dyDescent="0.25">
      <c r="A9" s="6" t="s">
        <v>59</v>
      </c>
      <c r="B9" s="4">
        <v>39.5</v>
      </c>
      <c r="C9" s="4">
        <v>31.4</v>
      </c>
      <c r="D9" s="4">
        <v>28.6</v>
      </c>
      <c r="E9" s="4">
        <v>31.5</v>
      </c>
      <c r="F9" s="4">
        <v>40.5</v>
      </c>
      <c r="G9" s="4">
        <v>28.6</v>
      </c>
      <c r="H9" s="4">
        <v>39.1</v>
      </c>
      <c r="I9" s="4">
        <v>32</v>
      </c>
      <c r="J9" s="4">
        <v>51.7</v>
      </c>
      <c r="K9" s="4">
        <v>34.4</v>
      </c>
      <c r="L9" s="7">
        <v>30.3</v>
      </c>
    </row>
    <row r="10" spans="1:12" x14ac:dyDescent="0.25">
      <c r="A10" s="6" t="s">
        <v>22</v>
      </c>
      <c r="B10" s="5">
        <v>42.9</v>
      </c>
      <c r="C10" s="5">
        <v>40</v>
      </c>
      <c r="D10" s="5">
        <v>38.1</v>
      </c>
      <c r="E10" s="5">
        <v>44.8</v>
      </c>
      <c r="F10" s="5">
        <v>40.700000000000003</v>
      </c>
      <c r="G10" s="5">
        <v>45</v>
      </c>
      <c r="H10" s="5">
        <v>44.2</v>
      </c>
      <c r="I10" s="5">
        <v>44.9</v>
      </c>
      <c r="J10" s="5">
        <v>53.1</v>
      </c>
      <c r="K10" s="5">
        <v>34.9</v>
      </c>
      <c r="L10" s="7">
        <v>25.5</v>
      </c>
    </row>
    <row r="11" spans="1:12" x14ac:dyDescent="0.25">
      <c r="A11" s="6" t="s">
        <v>23</v>
      </c>
      <c r="B11" s="4">
        <v>47.1</v>
      </c>
      <c r="C11" s="4">
        <v>38.700000000000003</v>
      </c>
      <c r="D11" s="4">
        <v>48.3</v>
      </c>
      <c r="E11" s="4">
        <v>45.4</v>
      </c>
      <c r="F11" s="4">
        <v>41.3</v>
      </c>
      <c r="G11" s="4">
        <v>46.5</v>
      </c>
      <c r="H11" s="4">
        <v>49.1</v>
      </c>
      <c r="I11" s="4">
        <v>40.9</v>
      </c>
      <c r="J11" s="4">
        <v>61.3</v>
      </c>
      <c r="K11" s="4">
        <v>47.8</v>
      </c>
      <c r="L11" s="7">
        <v>42.6</v>
      </c>
    </row>
    <row r="12" spans="1:12" x14ac:dyDescent="0.25">
      <c r="A12" s="6" t="s">
        <v>24</v>
      </c>
      <c r="B12" s="5">
        <v>35.5</v>
      </c>
      <c r="C12" s="5">
        <v>32.6</v>
      </c>
      <c r="D12" s="5">
        <v>31.2</v>
      </c>
      <c r="E12" s="5">
        <v>36.799999999999997</v>
      </c>
      <c r="F12" s="5">
        <v>30.8</v>
      </c>
      <c r="G12" s="5">
        <v>31.2</v>
      </c>
      <c r="H12" s="5">
        <v>39.799999999999997</v>
      </c>
      <c r="I12" s="5">
        <v>38.299999999999997</v>
      </c>
      <c r="J12" s="5">
        <v>49.1</v>
      </c>
      <c r="K12" s="5">
        <v>36.9</v>
      </c>
      <c r="L12" s="7">
        <v>23.4</v>
      </c>
    </row>
    <row r="13" spans="1:12" x14ac:dyDescent="0.25">
      <c r="A13" s="6" t="s">
        <v>26</v>
      </c>
      <c r="B13" s="4">
        <v>44.1</v>
      </c>
      <c r="C13" s="4">
        <v>26.7</v>
      </c>
      <c r="D13" s="4">
        <v>28.7</v>
      </c>
      <c r="E13" s="4">
        <v>40.4</v>
      </c>
      <c r="F13" s="4">
        <v>35.1</v>
      </c>
      <c r="G13" s="4">
        <v>33.4</v>
      </c>
      <c r="H13" s="4">
        <v>40.4</v>
      </c>
      <c r="I13" s="4">
        <v>30.3</v>
      </c>
      <c r="J13" s="4">
        <v>57.6</v>
      </c>
      <c r="K13" s="4">
        <v>31.1</v>
      </c>
      <c r="L13" s="7">
        <v>30.1</v>
      </c>
    </row>
    <row r="14" spans="1:12" x14ac:dyDescent="0.25">
      <c r="A14" s="6" t="s">
        <v>25</v>
      </c>
      <c r="B14" s="5">
        <v>43</v>
      </c>
      <c r="C14" s="5">
        <v>28.4</v>
      </c>
      <c r="D14" s="5">
        <v>30.7</v>
      </c>
      <c r="E14" s="5">
        <v>33.200000000000003</v>
      </c>
      <c r="F14" s="5">
        <v>34.700000000000003</v>
      </c>
      <c r="G14" s="5">
        <v>31.4</v>
      </c>
      <c r="H14" s="5">
        <v>29.1</v>
      </c>
      <c r="I14" s="5">
        <v>36.799999999999997</v>
      </c>
      <c r="J14" s="5">
        <v>38.1</v>
      </c>
      <c r="K14" s="5">
        <v>31.4</v>
      </c>
      <c r="L14" s="7">
        <v>24.6</v>
      </c>
    </row>
    <row r="15" spans="1:12" x14ac:dyDescent="0.25">
      <c r="A15" s="6" t="s">
        <v>27</v>
      </c>
      <c r="B15" s="4">
        <v>34.200000000000003</v>
      </c>
      <c r="C15" s="4">
        <v>37.1</v>
      </c>
      <c r="D15" s="4">
        <v>38.200000000000003</v>
      </c>
      <c r="E15" s="4">
        <v>33.299999999999997</v>
      </c>
      <c r="F15" s="4">
        <v>37.700000000000003</v>
      </c>
      <c r="G15" s="4">
        <v>35.6</v>
      </c>
      <c r="H15" s="4">
        <v>33.700000000000003</v>
      </c>
      <c r="I15" s="4">
        <v>35.299999999999997</v>
      </c>
      <c r="J15" s="4">
        <v>43.7</v>
      </c>
      <c r="K15" s="4">
        <v>32.299999999999997</v>
      </c>
      <c r="L15" s="7">
        <v>34.5</v>
      </c>
    </row>
    <row r="16" spans="1:12" x14ac:dyDescent="0.25">
      <c r="A16" s="6" t="s">
        <v>28</v>
      </c>
      <c r="B16" s="5">
        <v>92.4</v>
      </c>
      <c r="C16" s="5">
        <v>90.5</v>
      </c>
      <c r="D16" s="5">
        <v>88</v>
      </c>
      <c r="E16" s="5">
        <v>107.2</v>
      </c>
      <c r="F16" s="5">
        <v>98.7</v>
      </c>
      <c r="G16" s="5">
        <v>60.2</v>
      </c>
      <c r="H16" s="5">
        <v>99.3</v>
      </c>
      <c r="I16" s="5">
        <v>71.3</v>
      </c>
      <c r="J16" s="5">
        <v>94.3</v>
      </c>
      <c r="K16" s="5">
        <v>76.099999999999994</v>
      </c>
      <c r="L16" s="7">
        <v>88.3</v>
      </c>
    </row>
    <row r="17" spans="1:12" x14ac:dyDescent="0.25">
      <c r="A17" s="6" t="s">
        <v>29</v>
      </c>
      <c r="B17" s="4">
        <v>445.9</v>
      </c>
      <c r="C17" s="4">
        <v>469.5</v>
      </c>
      <c r="D17" s="4">
        <v>418.1</v>
      </c>
      <c r="E17" s="4">
        <v>487.2</v>
      </c>
      <c r="F17" s="4">
        <v>466.1</v>
      </c>
      <c r="G17" s="4">
        <v>301.60000000000002</v>
      </c>
      <c r="H17" s="4">
        <v>442.3</v>
      </c>
      <c r="I17" s="4">
        <v>398.9</v>
      </c>
      <c r="J17" s="4">
        <v>471.7</v>
      </c>
      <c r="K17" s="4">
        <v>437.3</v>
      </c>
      <c r="L17" s="7">
        <v>432.3</v>
      </c>
    </row>
    <row r="18" spans="1:12" x14ac:dyDescent="0.25">
      <c r="A18" s="6" t="s">
        <v>30</v>
      </c>
      <c r="B18" s="5">
        <v>19.899999999999999</v>
      </c>
      <c r="C18" s="5">
        <v>14.7</v>
      </c>
      <c r="D18" s="5">
        <v>19.2</v>
      </c>
      <c r="E18" s="5">
        <v>19.8</v>
      </c>
      <c r="F18" s="5">
        <v>16.100000000000001</v>
      </c>
      <c r="G18" s="5">
        <v>16.899999999999999</v>
      </c>
      <c r="H18" s="5">
        <v>24.9</v>
      </c>
      <c r="I18" s="5">
        <v>20.399999999999999</v>
      </c>
      <c r="J18" s="5">
        <v>21.2</v>
      </c>
      <c r="K18" s="5">
        <v>19.8</v>
      </c>
      <c r="L18" s="7">
        <v>16.3</v>
      </c>
    </row>
    <row r="19" spans="1:12" x14ac:dyDescent="0.25">
      <c r="A19" s="6" t="s">
        <v>31</v>
      </c>
      <c r="B19" s="4">
        <v>24</v>
      </c>
      <c r="C19" s="4">
        <v>19</v>
      </c>
      <c r="D19" s="4">
        <v>18.3</v>
      </c>
      <c r="E19" s="4">
        <v>25</v>
      </c>
      <c r="F19" s="4">
        <v>16.8</v>
      </c>
      <c r="G19" s="4">
        <v>13.3</v>
      </c>
      <c r="H19" s="4">
        <v>21.3</v>
      </c>
      <c r="I19" s="4">
        <v>18.100000000000001</v>
      </c>
      <c r="J19" s="4">
        <v>21.2</v>
      </c>
      <c r="K19" s="4">
        <v>18.7</v>
      </c>
      <c r="L19" s="7">
        <v>19.2</v>
      </c>
    </row>
    <row r="20" spans="1:12" x14ac:dyDescent="0.25">
      <c r="A20" s="6" t="s">
        <v>32</v>
      </c>
      <c r="B20" s="5">
        <v>321.2</v>
      </c>
      <c r="C20" s="5">
        <v>349.6</v>
      </c>
      <c r="D20" s="5">
        <v>374</v>
      </c>
      <c r="E20" s="5">
        <v>396.1</v>
      </c>
      <c r="F20" s="5">
        <v>329.9</v>
      </c>
      <c r="G20" s="5">
        <v>368.4</v>
      </c>
      <c r="H20" s="5">
        <v>365.3</v>
      </c>
      <c r="I20" s="5">
        <v>299.8</v>
      </c>
      <c r="J20" s="5">
        <v>499.4</v>
      </c>
      <c r="K20" s="5">
        <v>352.2</v>
      </c>
      <c r="L20" s="7">
        <v>325.89999999999998</v>
      </c>
    </row>
    <row r="21" spans="1:12" x14ac:dyDescent="0.25">
      <c r="A21" s="6" t="s">
        <v>33</v>
      </c>
      <c r="B21" s="4">
        <v>264.8</v>
      </c>
      <c r="C21" s="4">
        <v>295.3</v>
      </c>
      <c r="D21" s="4">
        <v>250.8</v>
      </c>
      <c r="E21" s="4">
        <v>287.8</v>
      </c>
      <c r="F21" s="4">
        <v>304.8</v>
      </c>
      <c r="G21" s="4">
        <v>348.3</v>
      </c>
      <c r="H21" s="4">
        <v>276.89999999999998</v>
      </c>
      <c r="I21" s="4">
        <v>309</v>
      </c>
      <c r="J21" s="4">
        <v>372.6</v>
      </c>
      <c r="K21" s="4">
        <v>273.8</v>
      </c>
      <c r="L21" s="7">
        <v>289.5</v>
      </c>
    </row>
    <row r="22" spans="1:12" x14ac:dyDescent="0.25">
      <c r="A22" s="6" t="s">
        <v>34</v>
      </c>
      <c r="B22" s="5">
        <v>675.2</v>
      </c>
      <c r="C22" s="5">
        <v>624.6</v>
      </c>
      <c r="D22" s="5">
        <v>663</v>
      </c>
      <c r="E22" s="5">
        <v>716.6</v>
      </c>
      <c r="F22" s="5">
        <v>634.4</v>
      </c>
      <c r="G22" s="5">
        <v>608.29999999999995</v>
      </c>
      <c r="H22" s="5">
        <v>771.8</v>
      </c>
      <c r="I22" s="5">
        <v>637</v>
      </c>
      <c r="J22" s="5">
        <v>744.3</v>
      </c>
      <c r="K22" s="5">
        <v>666.3</v>
      </c>
      <c r="L22" s="26">
        <v>724</v>
      </c>
    </row>
    <row r="23" spans="1:12" x14ac:dyDescent="0.25">
      <c r="A23" s="6" t="s">
        <v>35</v>
      </c>
      <c r="B23" s="4">
        <v>489.2</v>
      </c>
      <c r="C23" s="4">
        <v>554.70000000000005</v>
      </c>
      <c r="D23" s="4">
        <v>569.6</v>
      </c>
      <c r="E23" s="4">
        <v>522.6</v>
      </c>
      <c r="F23" s="4">
        <v>571.1</v>
      </c>
      <c r="G23" s="4">
        <v>382.3</v>
      </c>
      <c r="H23" s="4">
        <v>528.4</v>
      </c>
      <c r="I23" s="4">
        <v>512.9</v>
      </c>
      <c r="J23" s="4">
        <v>524.5</v>
      </c>
      <c r="K23" s="4">
        <v>396.5</v>
      </c>
      <c r="L23" s="7">
        <v>482.3</v>
      </c>
    </row>
    <row r="24" spans="1:12" x14ac:dyDescent="0.25">
      <c r="A24" s="6" t="s">
        <v>36</v>
      </c>
      <c r="B24" s="5">
        <v>119.7</v>
      </c>
      <c r="C24" s="5">
        <v>121.8</v>
      </c>
      <c r="D24" s="5">
        <v>121.9</v>
      </c>
      <c r="E24" s="5"/>
      <c r="F24" s="5"/>
      <c r="G24" s="5"/>
      <c r="H24" s="5"/>
      <c r="I24" s="5"/>
      <c r="J24" s="5"/>
      <c r="K24" s="5"/>
      <c r="L24" s="7"/>
    </row>
    <row r="25" spans="1:12" x14ac:dyDescent="0.25">
      <c r="A25" s="6" t="s">
        <v>167</v>
      </c>
      <c r="B25" s="4">
        <v>44.7</v>
      </c>
      <c r="C25" s="23">
        <f>('02_03'!C25*10)/'02_02'!C26</f>
        <v>25.464826357969724</v>
      </c>
      <c r="D25" s="23">
        <f>('02_03'!C25/'02_02'!D26)*10</f>
        <v>27.510341510341512</v>
      </c>
      <c r="E25" s="23">
        <f>('02_03'!D25/'02_02'!E26)*10</f>
        <v>23.292079207920793</v>
      </c>
      <c r="F25" s="23">
        <f>('02_03'!E25/'02_02'!F26)*10</f>
        <v>24.630071599045348</v>
      </c>
      <c r="G25" s="23">
        <f>('02_03'!F25/'02_02'!G26)*10</f>
        <v>29.897019958078921</v>
      </c>
      <c r="H25" s="23">
        <f>('02_03'!G25/'02_02'!H26)*10</f>
        <v>34.633622792467563</v>
      </c>
      <c r="I25" s="23">
        <f>('02_03'!H25/'02_02'!I26)*10</f>
        <v>21.089857651245552</v>
      </c>
      <c r="J25" s="23">
        <f>('02_03'!I25/'02_02'!J26)*10</f>
        <v>33.490276356192425</v>
      </c>
      <c r="K25" s="23">
        <f>('02_03'!J25/'02_02'!K26)*10</f>
        <v>28.601228415807164</v>
      </c>
      <c r="L25" s="26">
        <v>22.6</v>
      </c>
    </row>
    <row r="26" spans="1:12" x14ac:dyDescent="0.25">
      <c r="A26" s="6" t="s">
        <v>38</v>
      </c>
      <c r="B26" s="4">
        <v>26.4</v>
      </c>
      <c r="C26" s="4">
        <v>23.5</v>
      </c>
      <c r="D26" s="4">
        <v>22.5</v>
      </c>
      <c r="E26" s="4">
        <v>26</v>
      </c>
      <c r="F26" s="4">
        <v>20.100000000000001</v>
      </c>
      <c r="G26" s="4">
        <v>16.5</v>
      </c>
      <c r="H26" s="4">
        <v>26.8</v>
      </c>
      <c r="I26" s="4">
        <v>19.600000000000001</v>
      </c>
      <c r="J26" s="4">
        <v>32.6</v>
      </c>
      <c r="K26" s="4">
        <v>23.5</v>
      </c>
      <c r="L26" s="7">
        <v>25.9</v>
      </c>
    </row>
    <row r="27" spans="1:12" x14ac:dyDescent="0.25">
      <c r="A27" s="6" t="s">
        <v>37</v>
      </c>
      <c r="B27" s="5" t="s">
        <v>64</v>
      </c>
      <c r="C27" s="5">
        <v>15.7</v>
      </c>
      <c r="D27" s="5">
        <v>18</v>
      </c>
      <c r="E27" s="5">
        <v>14.2</v>
      </c>
      <c r="F27" s="5">
        <v>11.7</v>
      </c>
      <c r="G27" s="5">
        <v>13.4</v>
      </c>
      <c r="H27" s="5">
        <v>11.6</v>
      </c>
      <c r="I27" s="5">
        <v>10.8</v>
      </c>
      <c r="J27" s="5">
        <v>13</v>
      </c>
      <c r="K27" s="5">
        <v>11.4</v>
      </c>
      <c r="L27" s="26">
        <v>12</v>
      </c>
    </row>
    <row r="28" spans="1:12" x14ac:dyDescent="0.25">
      <c r="A28" s="6" t="s">
        <v>39</v>
      </c>
      <c r="B28" s="4">
        <v>27</v>
      </c>
      <c r="C28" s="4">
        <v>28.7</v>
      </c>
      <c r="D28" s="4">
        <v>26.8</v>
      </c>
      <c r="E28" s="4">
        <v>27</v>
      </c>
      <c r="F28" s="4">
        <v>26.1</v>
      </c>
      <c r="G28" s="4">
        <v>13.9</v>
      </c>
      <c r="H28" s="4">
        <v>24.3</v>
      </c>
      <c r="I28" s="4">
        <v>22.9</v>
      </c>
      <c r="J28" s="4">
        <v>26.5</v>
      </c>
      <c r="K28" s="4">
        <v>28.2</v>
      </c>
      <c r="L28" s="7">
        <v>23.5</v>
      </c>
    </row>
    <row r="29" spans="1:12" x14ac:dyDescent="0.25">
      <c r="A29" s="6" t="s">
        <v>40</v>
      </c>
      <c r="B29" s="5">
        <v>8.3000000000000007</v>
      </c>
      <c r="C29" s="5">
        <v>7.2</v>
      </c>
      <c r="D29" s="5">
        <v>4.2</v>
      </c>
      <c r="E29" s="5">
        <v>7.1</v>
      </c>
      <c r="F29" s="5">
        <v>3.4</v>
      </c>
      <c r="G29" s="5">
        <v>5.9</v>
      </c>
      <c r="H29" s="5">
        <v>5.0999999999999996</v>
      </c>
      <c r="I29" s="5">
        <v>5.4</v>
      </c>
      <c r="J29" s="5">
        <v>8.5</v>
      </c>
      <c r="K29" s="5">
        <v>6.9</v>
      </c>
      <c r="L29" s="7">
        <v>8.5</v>
      </c>
    </row>
    <row r="30" spans="1:12" x14ac:dyDescent="0.25">
      <c r="A30" s="6" t="s">
        <v>65</v>
      </c>
      <c r="B30" s="4">
        <v>6.2</v>
      </c>
      <c r="C30" s="4">
        <v>3.5</v>
      </c>
      <c r="D30" s="4">
        <v>5.3</v>
      </c>
      <c r="E30" s="4">
        <v>5.7</v>
      </c>
      <c r="F30" s="4">
        <v>5.8</v>
      </c>
      <c r="G30" s="4">
        <v>4.5</v>
      </c>
      <c r="H30" s="4">
        <v>3.7</v>
      </c>
      <c r="I30" s="4">
        <v>5.9</v>
      </c>
      <c r="J30" s="4">
        <v>7.3</v>
      </c>
      <c r="K30" s="4">
        <v>6.6</v>
      </c>
      <c r="L30" s="7">
        <v>8.1</v>
      </c>
    </row>
    <row r="31" spans="1:12" x14ac:dyDescent="0.25">
      <c r="A31" s="6" t="s">
        <v>42</v>
      </c>
      <c r="B31" s="5">
        <v>65.900000000000006</v>
      </c>
      <c r="C31" s="5">
        <v>59.3</v>
      </c>
      <c r="D31" s="5">
        <v>79.400000000000006</v>
      </c>
      <c r="E31" s="5">
        <v>55.1</v>
      </c>
      <c r="F31" s="5">
        <v>51.3</v>
      </c>
      <c r="G31" s="5">
        <v>46.5</v>
      </c>
      <c r="H31" s="5">
        <v>62.7</v>
      </c>
      <c r="I31" s="5">
        <v>47.4</v>
      </c>
      <c r="J31" s="5">
        <v>65.8</v>
      </c>
      <c r="K31" s="5">
        <v>55.4</v>
      </c>
      <c r="L31" s="7">
        <v>54.3</v>
      </c>
    </row>
    <row r="32" spans="1:12" x14ac:dyDescent="0.25">
      <c r="A32" s="6" t="s">
        <v>43</v>
      </c>
      <c r="B32" s="4">
        <v>68.900000000000006</v>
      </c>
      <c r="C32" s="4">
        <v>56.5</v>
      </c>
      <c r="D32" s="4">
        <v>68.400000000000006</v>
      </c>
      <c r="E32" s="4">
        <v>60.7</v>
      </c>
      <c r="F32" s="4">
        <v>56.3</v>
      </c>
      <c r="G32" s="4">
        <v>48.4</v>
      </c>
      <c r="H32" s="4">
        <v>59.3</v>
      </c>
      <c r="I32" s="4">
        <v>50.2</v>
      </c>
      <c r="J32" s="4">
        <v>62.6</v>
      </c>
      <c r="K32" s="4">
        <v>45.4</v>
      </c>
      <c r="L32" s="7">
        <v>51.3</v>
      </c>
    </row>
    <row r="33" spans="1:12" x14ac:dyDescent="0.25">
      <c r="A33" s="6" t="s">
        <v>44</v>
      </c>
      <c r="B33" s="5">
        <v>73</v>
      </c>
      <c r="C33" s="5">
        <v>57.5</v>
      </c>
      <c r="D33" s="5">
        <v>65.8</v>
      </c>
      <c r="E33" s="5">
        <v>63.9</v>
      </c>
      <c r="F33" s="5">
        <v>51.4</v>
      </c>
      <c r="G33" s="5">
        <v>53.9</v>
      </c>
      <c r="H33" s="5">
        <v>61.3</v>
      </c>
      <c r="I33" s="5">
        <v>48.3</v>
      </c>
      <c r="J33" s="5">
        <v>62.8</v>
      </c>
      <c r="K33" s="5">
        <v>59.9</v>
      </c>
      <c r="L33" s="7">
        <v>59.2</v>
      </c>
    </row>
    <row r="34" spans="1:12" x14ac:dyDescent="0.25">
      <c r="A34" s="6" t="s">
        <v>45</v>
      </c>
      <c r="B34" s="4">
        <v>65.400000000000006</v>
      </c>
      <c r="C34" s="4">
        <v>55.6</v>
      </c>
      <c r="D34" s="4">
        <v>62.1</v>
      </c>
      <c r="E34" s="4">
        <v>62.3</v>
      </c>
      <c r="F34" s="4">
        <v>43</v>
      </c>
      <c r="G34" s="4">
        <v>43.6</v>
      </c>
      <c r="H34" s="4">
        <v>58.3</v>
      </c>
      <c r="I34" s="4">
        <v>47.5</v>
      </c>
      <c r="J34" s="4">
        <v>57.1</v>
      </c>
      <c r="K34" s="4">
        <v>51</v>
      </c>
      <c r="L34" s="7">
        <v>45.2</v>
      </c>
    </row>
    <row r="35" spans="1:12" x14ac:dyDescent="0.25">
      <c r="A35" s="6" t="s">
        <v>48</v>
      </c>
      <c r="B35" s="5">
        <v>26.3</v>
      </c>
      <c r="C35" s="5">
        <v>31.5</v>
      </c>
      <c r="D35" s="5">
        <v>36.5</v>
      </c>
      <c r="E35" s="5">
        <v>33.200000000000003</v>
      </c>
      <c r="F35" s="5">
        <v>32.6</v>
      </c>
      <c r="G35" s="5">
        <v>33</v>
      </c>
      <c r="H35" s="5">
        <v>35</v>
      </c>
      <c r="I35" s="5">
        <v>32.5</v>
      </c>
      <c r="J35" s="5">
        <v>39</v>
      </c>
      <c r="K35" s="5">
        <v>29.3</v>
      </c>
      <c r="L35" s="7">
        <v>35.1</v>
      </c>
    </row>
    <row r="36" spans="1:12" x14ac:dyDescent="0.25">
      <c r="A36" s="6" t="s">
        <v>66</v>
      </c>
      <c r="B36" s="4">
        <v>61.2</v>
      </c>
      <c r="C36" s="4">
        <v>59.2</v>
      </c>
      <c r="D36" s="4">
        <v>64.5</v>
      </c>
      <c r="E36" s="4">
        <v>55.4</v>
      </c>
      <c r="F36" s="4">
        <v>47.1</v>
      </c>
      <c r="G36" s="4">
        <v>45.9</v>
      </c>
      <c r="H36" s="4">
        <v>52.2</v>
      </c>
      <c r="I36" s="4">
        <v>48.2</v>
      </c>
      <c r="J36" s="4">
        <v>52.3</v>
      </c>
      <c r="K36" s="4">
        <v>43.8</v>
      </c>
      <c r="L36" s="7">
        <v>53.6</v>
      </c>
    </row>
    <row r="37" spans="1:12" x14ac:dyDescent="0.25">
      <c r="A37" s="6" t="s">
        <v>50</v>
      </c>
      <c r="B37" s="5">
        <v>39.4</v>
      </c>
      <c r="C37" s="5">
        <v>39.9</v>
      </c>
      <c r="D37" s="5">
        <v>42.1</v>
      </c>
      <c r="E37" s="5">
        <v>24.7</v>
      </c>
      <c r="F37" s="5">
        <v>22.5</v>
      </c>
      <c r="G37" s="5">
        <v>31.4</v>
      </c>
      <c r="H37" s="5">
        <v>45.1</v>
      </c>
      <c r="I37" s="5">
        <v>30</v>
      </c>
      <c r="J37" s="5">
        <v>25</v>
      </c>
      <c r="K37" s="5">
        <v>12.2</v>
      </c>
      <c r="L37" s="7">
        <v>27.7</v>
      </c>
    </row>
    <row r="39" spans="1:12" x14ac:dyDescent="0.25">
      <c r="A39" s="2" t="s">
        <v>61</v>
      </c>
    </row>
  </sheetData>
  <mergeCells count="1">
    <mergeCell ref="B3:L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K42"/>
  <sheetViews>
    <sheetView workbookViewId="0">
      <selection activeCell="F2" sqref="F2"/>
    </sheetView>
  </sheetViews>
  <sheetFormatPr baseColWidth="10" defaultRowHeight="15" x14ac:dyDescent="0.25"/>
  <cols>
    <col min="1" max="16384" width="11" style="2"/>
  </cols>
  <sheetData>
    <row r="1" spans="1:11" x14ac:dyDescent="0.25">
      <c r="A1" s="2" t="s">
        <v>195</v>
      </c>
    </row>
    <row r="2" spans="1:11" x14ac:dyDescent="0.25">
      <c r="A2" s="2" t="s">
        <v>69</v>
      </c>
    </row>
    <row r="3" spans="1:11" x14ac:dyDescent="0.25">
      <c r="B3" s="27">
        <v>2017</v>
      </c>
      <c r="G3" s="27">
        <v>2018</v>
      </c>
    </row>
    <row r="4" spans="1:11" x14ac:dyDescent="0.25">
      <c r="A4" s="6" t="s">
        <v>70</v>
      </c>
      <c r="B4" s="47" t="s">
        <v>71</v>
      </c>
      <c r="C4" s="47"/>
      <c r="D4" s="47" t="s">
        <v>72</v>
      </c>
      <c r="E4" s="47"/>
      <c r="G4" s="6" t="s">
        <v>70</v>
      </c>
      <c r="H4" s="47" t="s">
        <v>71</v>
      </c>
      <c r="I4" s="47"/>
      <c r="J4" s="47" t="s">
        <v>72</v>
      </c>
      <c r="K4" s="47"/>
    </row>
    <row r="5" spans="1:11" x14ac:dyDescent="0.25">
      <c r="A5" s="6"/>
      <c r="B5" s="6" t="s">
        <v>73</v>
      </c>
      <c r="C5" s="6" t="s">
        <v>74</v>
      </c>
      <c r="D5" s="6" t="s">
        <v>73</v>
      </c>
      <c r="E5" s="6" t="s">
        <v>74</v>
      </c>
      <c r="G5" s="6"/>
      <c r="H5" s="6" t="s">
        <v>73</v>
      </c>
      <c r="I5" s="6" t="s">
        <v>74</v>
      </c>
      <c r="J5" s="6" t="s">
        <v>73</v>
      </c>
      <c r="K5" s="6" t="s">
        <v>74</v>
      </c>
    </row>
    <row r="6" spans="1:11" x14ac:dyDescent="0.25">
      <c r="A6" s="6" t="s">
        <v>19</v>
      </c>
      <c r="B6" s="4">
        <v>754</v>
      </c>
      <c r="C6" s="8">
        <v>11608</v>
      </c>
      <c r="D6" s="8">
        <v>2504</v>
      </c>
      <c r="E6" s="8">
        <v>71025</v>
      </c>
      <c r="G6" s="6" t="s">
        <v>19</v>
      </c>
      <c r="H6" s="4">
        <v>178</v>
      </c>
      <c r="I6" s="8">
        <v>15058</v>
      </c>
      <c r="J6" s="8">
        <v>1745</v>
      </c>
      <c r="K6" s="8">
        <v>71474</v>
      </c>
    </row>
    <row r="7" spans="1:11" x14ac:dyDescent="0.25">
      <c r="A7" s="6" t="s">
        <v>75</v>
      </c>
      <c r="B7" s="11">
        <v>25036</v>
      </c>
      <c r="C7" s="11">
        <v>104396</v>
      </c>
      <c r="D7" s="11">
        <v>94651</v>
      </c>
      <c r="E7" s="11">
        <v>797050</v>
      </c>
      <c r="G7" s="6" t="s">
        <v>75</v>
      </c>
      <c r="H7" s="11">
        <v>27094</v>
      </c>
      <c r="I7" s="11">
        <v>102311</v>
      </c>
      <c r="J7" s="11">
        <v>87506</v>
      </c>
      <c r="K7" s="11">
        <v>814237</v>
      </c>
    </row>
    <row r="8" spans="1:11" x14ac:dyDescent="0.25">
      <c r="A8" s="6" t="s">
        <v>59</v>
      </c>
      <c r="B8" s="8">
        <v>3450</v>
      </c>
      <c r="C8" s="8">
        <v>4591</v>
      </c>
      <c r="D8" s="8">
        <v>16670</v>
      </c>
      <c r="E8" s="8">
        <v>61552</v>
      </c>
      <c r="G8" s="6" t="s">
        <v>59</v>
      </c>
      <c r="H8" s="8">
        <v>4540</v>
      </c>
      <c r="I8" s="8">
        <v>5578</v>
      </c>
      <c r="J8" s="8">
        <v>21176</v>
      </c>
      <c r="K8" s="8">
        <v>78863</v>
      </c>
    </row>
    <row r="9" spans="1:11" x14ac:dyDescent="0.25">
      <c r="A9" s="6" t="s">
        <v>76</v>
      </c>
      <c r="B9" s="11">
        <v>3906</v>
      </c>
      <c r="C9" s="11">
        <v>14435</v>
      </c>
      <c r="D9" s="11">
        <v>13472</v>
      </c>
      <c r="E9" s="11">
        <v>242793</v>
      </c>
      <c r="G9" s="6" t="s">
        <v>76</v>
      </c>
      <c r="H9" s="11">
        <v>5193</v>
      </c>
      <c r="I9" s="11">
        <v>9982</v>
      </c>
      <c r="J9" s="11">
        <v>12659</v>
      </c>
      <c r="K9" s="11">
        <v>208326</v>
      </c>
    </row>
    <row r="10" spans="1:11" x14ac:dyDescent="0.25">
      <c r="A10" s="6" t="s">
        <v>25</v>
      </c>
      <c r="B10" s="8">
        <v>2445</v>
      </c>
      <c r="C10" s="4">
        <v>310</v>
      </c>
      <c r="D10" s="8">
        <v>9278</v>
      </c>
      <c r="E10" s="8">
        <v>15691</v>
      </c>
      <c r="G10" s="6" t="s">
        <v>25</v>
      </c>
      <c r="H10" s="8">
        <v>3463</v>
      </c>
      <c r="I10" s="4">
        <v>310</v>
      </c>
      <c r="J10" s="8">
        <v>11030</v>
      </c>
      <c r="K10" s="8">
        <v>16699</v>
      </c>
    </row>
    <row r="11" spans="1:11" x14ac:dyDescent="0.25">
      <c r="A11" s="6" t="s">
        <v>26</v>
      </c>
      <c r="B11" s="11">
        <v>2843</v>
      </c>
      <c r="C11" s="11">
        <v>7737</v>
      </c>
      <c r="D11" s="11">
        <v>14242</v>
      </c>
      <c r="E11" s="11">
        <v>53703</v>
      </c>
      <c r="G11" s="6" t="s">
        <v>26</v>
      </c>
      <c r="H11" s="11">
        <v>2490</v>
      </c>
      <c r="I11" s="11">
        <v>273</v>
      </c>
      <c r="J11" s="11">
        <v>14084</v>
      </c>
      <c r="K11" s="11">
        <v>57721</v>
      </c>
    </row>
    <row r="12" spans="1:11" x14ac:dyDescent="0.25">
      <c r="A12" s="6" t="s">
        <v>20</v>
      </c>
      <c r="B12" s="8">
        <v>6946</v>
      </c>
      <c r="C12" s="4" t="s">
        <v>77</v>
      </c>
      <c r="D12" s="8">
        <v>19933</v>
      </c>
      <c r="E12" s="8">
        <v>2826</v>
      </c>
      <c r="G12" s="6" t="s">
        <v>20</v>
      </c>
      <c r="H12" s="8">
        <v>4591</v>
      </c>
      <c r="I12" s="4">
        <v>450</v>
      </c>
      <c r="J12" s="8">
        <v>15592</v>
      </c>
      <c r="K12" s="8">
        <v>7718</v>
      </c>
    </row>
    <row r="13" spans="1:11" x14ac:dyDescent="0.25">
      <c r="A13" s="6"/>
      <c r="B13" s="4"/>
      <c r="C13" s="4"/>
      <c r="D13" s="4"/>
      <c r="E13" s="4"/>
    </row>
    <row r="14" spans="1:11" x14ac:dyDescent="0.25">
      <c r="A14" s="6" t="s">
        <v>78</v>
      </c>
      <c r="B14" s="8">
        <v>13853</v>
      </c>
      <c r="C14" s="8">
        <v>188368</v>
      </c>
      <c r="D14" s="8">
        <v>49343</v>
      </c>
      <c r="E14" s="8">
        <v>1549207</v>
      </c>
    </row>
    <row r="15" spans="1:11" x14ac:dyDescent="0.25">
      <c r="A15" s="6" t="s">
        <v>79</v>
      </c>
      <c r="B15" s="11">
        <v>16865</v>
      </c>
      <c r="C15" s="11">
        <v>175805</v>
      </c>
      <c r="D15" s="11">
        <v>98753</v>
      </c>
      <c r="E15" s="11">
        <v>1369418</v>
      </c>
    </row>
    <row r="16" spans="1:11" x14ac:dyDescent="0.25">
      <c r="A16" s="6" t="s">
        <v>80</v>
      </c>
      <c r="B16" s="8">
        <v>25782</v>
      </c>
      <c r="C16" s="8">
        <v>204058</v>
      </c>
      <c r="D16" s="8">
        <v>142327</v>
      </c>
      <c r="E16" s="8">
        <v>1678487</v>
      </c>
    </row>
    <row r="17" spans="1:5" x14ac:dyDescent="0.25">
      <c r="A17" s="6" t="s">
        <v>81</v>
      </c>
      <c r="B17" s="11">
        <v>26753</v>
      </c>
      <c r="C17" s="11">
        <v>167594</v>
      </c>
      <c r="D17" s="11">
        <v>157156</v>
      </c>
      <c r="E17" s="11">
        <v>1642539</v>
      </c>
    </row>
    <row r="18" spans="1:5" x14ac:dyDescent="0.25">
      <c r="A18" s="6" t="s">
        <v>82</v>
      </c>
      <c r="B18" s="8">
        <v>33727</v>
      </c>
      <c r="C18" s="8">
        <v>169530</v>
      </c>
      <c r="D18" s="8">
        <v>124246</v>
      </c>
      <c r="E18" s="8">
        <v>1408662</v>
      </c>
    </row>
    <row r="19" spans="1:5" x14ac:dyDescent="0.25">
      <c r="A19" s="6" t="s">
        <v>83</v>
      </c>
      <c r="B19" s="11">
        <v>37856</v>
      </c>
      <c r="C19" s="11">
        <v>162922</v>
      </c>
      <c r="D19" s="11">
        <v>131787</v>
      </c>
      <c r="E19" s="11">
        <v>1542426</v>
      </c>
    </row>
    <row r="20" spans="1:5" x14ac:dyDescent="0.25">
      <c r="A20" s="6" t="s">
        <v>84</v>
      </c>
      <c r="B20" s="8">
        <v>39226</v>
      </c>
      <c r="C20" s="8">
        <v>119595</v>
      </c>
      <c r="D20" s="8">
        <v>119270</v>
      </c>
      <c r="E20" s="8">
        <v>1122103</v>
      </c>
    </row>
    <row r="21" spans="1:5" x14ac:dyDescent="0.25">
      <c r="A21" s="6" t="s">
        <v>85</v>
      </c>
      <c r="B21" s="11">
        <v>40786</v>
      </c>
      <c r="C21" s="11">
        <v>157569</v>
      </c>
      <c r="D21" s="11">
        <v>129122</v>
      </c>
      <c r="E21" s="11">
        <v>1437898</v>
      </c>
    </row>
    <row r="22" spans="1:5" x14ac:dyDescent="0.25">
      <c r="A22" s="6" t="s">
        <v>86</v>
      </c>
      <c r="B22" s="8">
        <v>44511</v>
      </c>
      <c r="C22" s="8">
        <v>169625</v>
      </c>
      <c r="D22" s="8">
        <v>151787</v>
      </c>
      <c r="E22" s="8">
        <v>1636325</v>
      </c>
    </row>
    <row r="23" spans="1:5" x14ac:dyDescent="0.25">
      <c r="A23" s="6" t="s">
        <v>87</v>
      </c>
      <c r="B23" s="11">
        <v>43409</v>
      </c>
      <c r="C23" s="11">
        <v>162007</v>
      </c>
      <c r="D23" s="11">
        <v>142112</v>
      </c>
      <c r="E23" s="11">
        <v>2129508</v>
      </c>
    </row>
    <row r="24" spans="1:5" x14ac:dyDescent="0.25">
      <c r="A24" s="6" t="s">
        <v>88</v>
      </c>
      <c r="B24" s="8">
        <v>44674</v>
      </c>
      <c r="C24" s="8">
        <v>182183</v>
      </c>
      <c r="D24" s="8">
        <v>156610</v>
      </c>
      <c r="E24" s="8">
        <v>1651226</v>
      </c>
    </row>
    <row r="25" spans="1:5" x14ac:dyDescent="0.25">
      <c r="A25" s="6" t="s">
        <v>89</v>
      </c>
      <c r="B25" s="13">
        <v>45380</v>
      </c>
      <c r="C25" s="13">
        <v>143077</v>
      </c>
      <c r="D25" s="13">
        <v>170750</v>
      </c>
      <c r="E25" s="13">
        <v>1244640</v>
      </c>
    </row>
    <row r="26" spans="1:5" x14ac:dyDescent="0.25">
      <c r="A26" s="6" t="s">
        <v>168</v>
      </c>
      <c r="B26" s="13">
        <v>47549</v>
      </c>
      <c r="C26" s="13">
        <v>133962</v>
      </c>
      <c r="D26" s="13">
        <v>163792</v>
      </c>
      <c r="E26" s="13">
        <v>1255038</v>
      </c>
    </row>
    <row r="27" spans="1:5" x14ac:dyDescent="0.25">
      <c r="A27" s="6"/>
      <c r="B27" s="4"/>
      <c r="C27" s="4"/>
      <c r="D27" s="4"/>
      <c r="E27" s="4"/>
    </row>
    <row r="28" spans="1:5" x14ac:dyDescent="0.25">
      <c r="A28" s="6" t="s">
        <v>90</v>
      </c>
      <c r="B28" s="8">
        <v>1344</v>
      </c>
      <c r="C28" s="8">
        <v>78538</v>
      </c>
      <c r="D28" s="8">
        <v>10036</v>
      </c>
      <c r="E28" s="8">
        <v>775594</v>
      </c>
    </row>
    <row r="29" spans="1:5" x14ac:dyDescent="0.25">
      <c r="A29" s="6" t="s">
        <v>91</v>
      </c>
      <c r="B29" s="8">
        <v>1889</v>
      </c>
      <c r="C29" s="8">
        <v>71261</v>
      </c>
      <c r="D29" s="8">
        <v>18570</v>
      </c>
      <c r="E29" s="8">
        <v>758919</v>
      </c>
    </row>
    <row r="30" spans="1:5" x14ac:dyDescent="0.25">
      <c r="A30" s="6" t="s">
        <v>92</v>
      </c>
      <c r="B30" s="8">
        <v>5530</v>
      </c>
      <c r="C30" s="8">
        <v>123805</v>
      </c>
      <c r="D30" s="8">
        <v>35805</v>
      </c>
      <c r="E30" s="8">
        <v>858710</v>
      </c>
    </row>
    <row r="31" spans="1:5" x14ac:dyDescent="0.25">
      <c r="A31" s="6" t="s">
        <v>93</v>
      </c>
      <c r="B31" s="8">
        <v>4288</v>
      </c>
      <c r="C31" s="8">
        <v>80762</v>
      </c>
      <c r="D31" s="8">
        <v>35950</v>
      </c>
      <c r="E31" s="8">
        <v>730743</v>
      </c>
    </row>
    <row r="32" spans="1:5" x14ac:dyDescent="0.25">
      <c r="A32" s="6" t="s">
        <v>94</v>
      </c>
      <c r="B32" s="8">
        <v>3225</v>
      </c>
      <c r="C32" s="8">
        <v>66440</v>
      </c>
      <c r="D32" s="8">
        <v>24951</v>
      </c>
      <c r="E32" s="8">
        <v>721809</v>
      </c>
    </row>
    <row r="33" spans="1:5" x14ac:dyDescent="0.25">
      <c r="A33" s="6" t="s">
        <v>95</v>
      </c>
      <c r="B33" s="8">
        <v>10051</v>
      </c>
      <c r="C33" s="8">
        <v>77285</v>
      </c>
      <c r="D33" s="8">
        <v>25359</v>
      </c>
      <c r="E33" s="8">
        <v>767642</v>
      </c>
    </row>
    <row r="34" spans="1:5" x14ac:dyDescent="0.25">
      <c r="A34" s="6" t="s">
        <v>96</v>
      </c>
      <c r="B34" s="8">
        <v>9509</v>
      </c>
      <c r="C34" s="8">
        <v>73502</v>
      </c>
      <c r="D34" s="8">
        <v>28962</v>
      </c>
      <c r="E34" s="8">
        <v>927766</v>
      </c>
    </row>
    <row r="35" spans="1:5" x14ac:dyDescent="0.25">
      <c r="A35" s="6" t="s">
        <v>97</v>
      </c>
      <c r="B35" s="8">
        <v>7857</v>
      </c>
      <c r="C35" s="8">
        <v>52460</v>
      </c>
      <c r="D35" s="8">
        <v>27102</v>
      </c>
      <c r="E35" s="8">
        <v>605918</v>
      </c>
    </row>
    <row r="36" spans="1:5" x14ac:dyDescent="0.25">
      <c r="A36" s="6" t="s">
        <v>98</v>
      </c>
      <c r="B36" s="8">
        <v>8954</v>
      </c>
      <c r="C36" s="8">
        <v>61871</v>
      </c>
      <c r="D36" s="8">
        <v>37953</v>
      </c>
      <c r="E36" s="8">
        <v>685571</v>
      </c>
    </row>
    <row r="37" spans="1:5" x14ac:dyDescent="0.25">
      <c r="A37" s="6" t="s">
        <v>99</v>
      </c>
      <c r="B37" s="8">
        <v>4854</v>
      </c>
      <c r="C37" s="8">
        <v>48182</v>
      </c>
      <c r="D37" s="8">
        <v>29600</v>
      </c>
      <c r="E37" s="8">
        <v>574815</v>
      </c>
    </row>
    <row r="38" spans="1:5" x14ac:dyDescent="0.25">
      <c r="A38" s="6" t="s">
        <v>100</v>
      </c>
      <c r="B38" s="8">
        <v>10162</v>
      </c>
      <c r="C38" s="8">
        <v>68867</v>
      </c>
      <c r="D38" s="8">
        <v>49350</v>
      </c>
      <c r="E38" s="8">
        <v>751265</v>
      </c>
    </row>
    <row r="39" spans="1:5" x14ac:dyDescent="0.25">
      <c r="A39" s="6" t="s">
        <v>101</v>
      </c>
      <c r="B39" s="8">
        <v>15353</v>
      </c>
      <c r="C39" s="8">
        <v>50797</v>
      </c>
      <c r="D39" s="8">
        <v>63417</v>
      </c>
      <c r="E39" s="8">
        <v>764100</v>
      </c>
    </row>
    <row r="40" spans="1:5" x14ac:dyDescent="0.25">
      <c r="A40" s="6" t="s">
        <v>169</v>
      </c>
      <c r="B40" s="8">
        <v>18629</v>
      </c>
      <c r="C40" s="8">
        <v>71368</v>
      </c>
      <c r="D40" s="8">
        <v>80774</v>
      </c>
      <c r="E40" s="8">
        <v>863708</v>
      </c>
    </row>
    <row r="42" spans="1:5" x14ac:dyDescent="0.25">
      <c r="A42" s="2" t="s">
        <v>102</v>
      </c>
    </row>
  </sheetData>
  <mergeCells count="4">
    <mergeCell ref="B4:C4"/>
    <mergeCell ref="D4:E4"/>
    <mergeCell ref="H4:I4"/>
    <mergeCell ref="J4:K4"/>
  </mergeCells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L25"/>
  <sheetViews>
    <sheetView workbookViewId="0">
      <selection activeCell="E1" sqref="E1"/>
    </sheetView>
  </sheetViews>
  <sheetFormatPr baseColWidth="10" defaultRowHeight="15" x14ac:dyDescent="0.25"/>
  <cols>
    <col min="1" max="1" width="23.125" style="2" customWidth="1"/>
    <col min="2" max="16384" width="11" style="2"/>
  </cols>
  <sheetData>
    <row r="1" spans="1:12" x14ac:dyDescent="0.25">
      <c r="A1" s="2" t="s">
        <v>196</v>
      </c>
    </row>
    <row r="3" spans="1:12" x14ac:dyDescent="0.25">
      <c r="A3" s="2" t="s">
        <v>105</v>
      </c>
    </row>
    <row r="5" spans="1:12" x14ac:dyDescent="0.25">
      <c r="A5" s="6" t="s">
        <v>106</v>
      </c>
      <c r="B5" s="6">
        <v>2005</v>
      </c>
      <c r="C5" s="6">
        <v>2009</v>
      </c>
      <c r="D5" s="6">
        <v>2010</v>
      </c>
      <c r="E5" s="6">
        <v>2011</v>
      </c>
      <c r="F5" s="6">
        <v>2012</v>
      </c>
      <c r="G5" s="6">
        <v>2013</v>
      </c>
      <c r="H5" s="6">
        <v>2014</v>
      </c>
      <c r="I5" s="6">
        <v>2015</v>
      </c>
      <c r="J5" s="6">
        <v>2016</v>
      </c>
      <c r="K5" s="6">
        <v>2017</v>
      </c>
      <c r="L5" s="6">
        <v>2018</v>
      </c>
    </row>
    <row r="6" spans="1:12" x14ac:dyDescent="0.25">
      <c r="A6" s="6" t="s">
        <v>107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5">
      <c r="A7" s="6" t="s">
        <v>19</v>
      </c>
      <c r="B7" s="4">
        <v>107.4</v>
      </c>
      <c r="C7" s="4">
        <v>140</v>
      </c>
      <c r="D7" s="4">
        <v>150</v>
      </c>
      <c r="E7" s="4">
        <v>179.8</v>
      </c>
      <c r="F7" s="4">
        <v>201.7</v>
      </c>
      <c r="G7" s="4">
        <v>189.7</v>
      </c>
      <c r="H7" s="4">
        <v>220.9</v>
      </c>
      <c r="I7" s="4">
        <v>219</v>
      </c>
      <c r="J7" s="4">
        <v>140</v>
      </c>
      <c r="K7" s="4">
        <v>161</v>
      </c>
      <c r="L7" s="7">
        <v>184.2</v>
      </c>
    </row>
    <row r="8" spans="1:12" x14ac:dyDescent="0.25">
      <c r="A8" s="6" t="s">
        <v>108</v>
      </c>
      <c r="B8" s="5">
        <v>83.2</v>
      </c>
      <c r="C8" s="5">
        <v>92.2</v>
      </c>
      <c r="D8" s="5">
        <v>137.5</v>
      </c>
      <c r="E8" s="5">
        <v>136.19999999999999</v>
      </c>
      <c r="F8" s="5">
        <v>173.9</v>
      </c>
      <c r="G8" s="5">
        <v>126.7</v>
      </c>
      <c r="H8" s="5">
        <v>132.80000000000001</v>
      </c>
      <c r="I8" s="5">
        <v>131</v>
      </c>
      <c r="J8" s="5">
        <v>110</v>
      </c>
      <c r="K8" s="5">
        <v>136</v>
      </c>
      <c r="L8" s="7">
        <v>162.80000000000001</v>
      </c>
    </row>
    <row r="9" spans="1:12" x14ac:dyDescent="0.25">
      <c r="A9" s="6" t="s">
        <v>109</v>
      </c>
      <c r="B9" s="4">
        <v>75</v>
      </c>
      <c r="C9" s="4">
        <v>79.8</v>
      </c>
      <c r="D9" s="4">
        <v>127.2</v>
      </c>
      <c r="E9" s="4">
        <v>120.7</v>
      </c>
      <c r="F9" s="4">
        <v>164.9</v>
      </c>
      <c r="G9" s="4">
        <v>115.2</v>
      </c>
      <c r="H9" s="4">
        <v>114.9</v>
      </c>
      <c r="I9" s="4">
        <v>115.5</v>
      </c>
      <c r="J9" s="4">
        <v>90</v>
      </c>
      <c r="K9" s="4">
        <v>125</v>
      </c>
      <c r="L9" s="7">
        <v>158.19999999999999</v>
      </c>
    </row>
    <row r="10" spans="1:12" x14ac:dyDescent="0.25">
      <c r="A10" s="6" t="s">
        <v>110</v>
      </c>
      <c r="B10" s="5">
        <v>67.400000000000006</v>
      </c>
      <c r="C10" s="5">
        <v>65.3</v>
      </c>
      <c r="D10" s="5">
        <v>133.5</v>
      </c>
      <c r="E10" s="5">
        <v>134.30000000000001</v>
      </c>
      <c r="F10" s="5">
        <v>165</v>
      </c>
      <c r="G10" s="5">
        <v>99.8</v>
      </c>
      <c r="H10" s="5">
        <v>101.2</v>
      </c>
      <c r="I10" s="5">
        <v>100.9</v>
      </c>
      <c r="J10" s="5">
        <v>95</v>
      </c>
      <c r="K10" s="5">
        <v>126</v>
      </c>
      <c r="L10" s="7">
        <v>130.9</v>
      </c>
    </row>
    <row r="11" spans="1:12" x14ac:dyDescent="0.25">
      <c r="A11" s="6" t="s">
        <v>111</v>
      </c>
      <c r="B11" s="4">
        <v>89.8</v>
      </c>
      <c r="C11" s="4">
        <v>94.3</v>
      </c>
      <c r="D11" s="4">
        <v>123.3</v>
      </c>
      <c r="E11" s="4">
        <v>146.69999999999999</v>
      </c>
      <c r="F11" s="4">
        <v>172.5</v>
      </c>
      <c r="G11" s="4">
        <v>159.69999999999999</v>
      </c>
      <c r="H11" s="4">
        <v>156.1</v>
      </c>
      <c r="I11" s="4">
        <v>188.6</v>
      </c>
      <c r="J11" s="4">
        <v>105</v>
      </c>
      <c r="K11" s="4">
        <v>134</v>
      </c>
      <c r="L11" s="7">
        <v>168.9</v>
      </c>
    </row>
    <row r="12" spans="1:12" x14ac:dyDescent="0.25">
      <c r="A12" s="6" t="s">
        <v>112</v>
      </c>
      <c r="B12" s="5">
        <v>74.900000000000006</v>
      </c>
      <c r="C12" s="5">
        <v>71.5</v>
      </c>
      <c r="D12" s="5">
        <v>89.7</v>
      </c>
      <c r="E12" s="5">
        <v>108.8</v>
      </c>
      <c r="F12" s="5">
        <v>141</v>
      </c>
      <c r="G12" s="5">
        <v>110.1</v>
      </c>
      <c r="H12" s="5">
        <v>91</v>
      </c>
      <c r="I12" s="5">
        <v>91.9</v>
      </c>
      <c r="J12" s="5">
        <v>71</v>
      </c>
      <c r="K12" s="5">
        <v>98</v>
      </c>
      <c r="L12" s="7">
        <v>136.6</v>
      </c>
    </row>
    <row r="13" spans="1:12" x14ac:dyDescent="0.25">
      <c r="A13" s="6" t="s">
        <v>113</v>
      </c>
      <c r="B13" s="4">
        <v>63.5</v>
      </c>
      <c r="C13" s="4">
        <v>73.3</v>
      </c>
      <c r="D13" s="4">
        <v>110.3</v>
      </c>
      <c r="E13" s="4">
        <v>109</v>
      </c>
      <c r="F13" s="4">
        <v>152.80000000000001</v>
      </c>
      <c r="G13" s="4">
        <v>108.2</v>
      </c>
      <c r="H13" s="4">
        <v>98.6</v>
      </c>
      <c r="I13" s="4">
        <v>106.7</v>
      </c>
      <c r="J13" s="4">
        <v>86</v>
      </c>
      <c r="K13" s="4">
        <v>115</v>
      </c>
      <c r="L13" s="7">
        <v>147.6</v>
      </c>
    </row>
    <row r="14" spans="1:12" x14ac:dyDescent="0.25">
      <c r="A14" s="6" t="s">
        <v>114</v>
      </c>
      <c r="B14" s="5">
        <v>60</v>
      </c>
      <c r="C14" s="5">
        <v>60.6</v>
      </c>
      <c r="D14" s="5">
        <v>101.2</v>
      </c>
      <c r="E14" s="5">
        <v>101.3</v>
      </c>
      <c r="F14" s="5">
        <v>141.6</v>
      </c>
      <c r="G14" s="5">
        <v>89</v>
      </c>
      <c r="H14" s="5">
        <v>81.06</v>
      </c>
      <c r="I14" s="5">
        <v>80.099999999999994</v>
      </c>
      <c r="J14" s="5">
        <v>70</v>
      </c>
      <c r="K14" s="5">
        <v>99</v>
      </c>
      <c r="L14" s="7">
        <v>115.1</v>
      </c>
    </row>
    <row r="15" spans="1:12" x14ac:dyDescent="0.25">
      <c r="A15" s="6" t="s">
        <v>115</v>
      </c>
      <c r="B15" s="4">
        <v>67.5</v>
      </c>
      <c r="C15" s="4">
        <v>77.7</v>
      </c>
      <c r="D15" s="4">
        <v>112.5</v>
      </c>
      <c r="E15" s="4">
        <v>113.8</v>
      </c>
      <c r="F15" s="4">
        <v>140</v>
      </c>
      <c r="G15" s="4">
        <v>114</v>
      </c>
      <c r="H15" s="4">
        <v>90</v>
      </c>
      <c r="I15" s="4">
        <v>95.5</v>
      </c>
      <c r="J15" s="4">
        <v>84</v>
      </c>
      <c r="K15" s="4">
        <v>0</v>
      </c>
      <c r="L15" s="7"/>
    </row>
    <row r="16" spans="1:12" x14ac:dyDescent="0.25">
      <c r="A16" s="6" t="s">
        <v>116</v>
      </c>
      <c r="B16" s="5"/>
      <c r="C16" s="5">
        <v>75</v>
      </c>
      <c r="D16" s="5">
        <v>102.4</v>
      </c>
      <c r="E16" s="5">
        <v>109.7</v>
      </c>
      <c r="F16" s="5">
        <v>133.5</v>
      </c>
      <c r="G16" s="5">
        <v>110.8</v>
      </c>
      <c r="H16" s="5">
        <v>83</v>
      </c>
      <c r="I16" s="5">
        <v>90</v>
      </c>
      <c r="J16" s="5">
        <v>76</v>
      </c>
      <c r="K16" s="5">
        <v>103</v>
      </c>
      <c r="L16" s="7">
        <v>141.5</v>
      </c>
    </row>
    <row r="17" spans="1:12" x14ac:dyDescent="0.25">
      <c r="A17" s="6" t="s">
        <v>26</v>
      </c>
      <c r="B17" s="4"/>
      <c r="C17" s="4">
        <v>62.8</v>
      </c>
      <c r="D17" s="4">
        <v>106.3</v>
      </c>
      <c r="E17" s="4">
        <v>102.2</v>
      </c>
      <c r="F17" s="4">
        <v>144.19999999999999</v>
      </c>
      <c r="G17" s="4">
        <v>194</v>
      </c>
      <c r="H17" s="4">
        <v>112.6</v>
      </c>
      <c r="I17" s="4">
        <v>114.8</v>
      </c>
      <c r="J17" s="4">
        <v>91</v>
      </c>
      <c r="K17" s="4">
        <v>125</v>
      </c>
      <c r="L17" s="7">
        <v>140</v>
      </c>
    </row>
    <row r="18" spans="1:12" x14ac:dyDescent="0.25">
      <c r="A18" s="6" t="s">
        <v>117</v>
      </c>
      <c r="B18" s="5">
        <v>172</v>
      </c>
      <c r="C18" s="5">
        <v>188.5</v>
      </c>
      <c r="D18" s="5">
        <v>274.5</v>
      </c>
      <c r="E18" s="5">
        <v>350</v>
      </c>
      <c r="F18" s="5">
        <v>424.8</v>
      </c>
      <c r="G18" s="5">
        <v>280.5</v>
      </c>
      <c r="H18" s="5">
        <v>239.9</v>
      </c>
      <c r="I18" s="5">
        <v>279.8</v>
      </c>
      <c r="J18" s="5">
        <v>270</v>
      </c>
      <c r="K18" s="5">
        <v>304</v>
      </c>
      <c r="L18" s="7">
        <v>300</v>
      </c>
    </row>
    <row r="19" spans="1:12" x14ac:dyDescent="0.25">
      <c r="A19" s="6" t="s">
        <v>118</v>
      </c>
      <c r="B19" s="4">
        <v>78.599999999999994</v>
      </c>
      <c r="C19" s="4">
        <v>100.7</v>
      </c>
      <c r="D19" s="4">
        <v>138.80000000000001</v>
      </c>
      <c r="E19" s="4">
        <v>159.1</v>
      </c>
      <c r="F19" s="4">
        <v>200</v>
      </c>
      <c r="G19" s="4">
        <v>150</v>
      </c>
      <c r="H19" s="4">
        <v>167.1</v>
      </c>
      <c r="I19" s="4">
        <v>150.4</v>
      </c>
      <c r="J19" s="4">
        <v>130</v>
      </c>
      <c r="K19" s="4">
        <v>160</v>
      </c>
      <c r="L19" s="7">
        <v>164.2</v>
      </c>
    </row>
    <row r="20" spans="1:12" x14ac:dyDescent="0.25">
      <c r="A20" s="6" t="s">
        <v>119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7"/>
    </row>
    <row r="21" spans="1:12" x14ac:dyDescent="0.25">
      <c r="A21" s="6" t="s">
        <v>120</v>
      </c>
      <c r="B21" s="4">
        <v>170.2</v>
      </c>
      <c r="C21" s="4">
        <v>151.1</v>
      </c>
      <c r="D21" s="4">
        <v>275</v>
      </c>
      <c r="E21" s="4">
        <v>275</v>
      </c>
      <c r="F21" s="4">
        <v>364.5</v>
      </c>
      <c r="G21" s="4">
        <v>230.4</v>
      </c>
      <c r="H21" s="4">
        <v>200</v>
      </c>
      <c r="I21" s="4">
        <v>289.89999999999998</v>
      </c>
      <c r="J21" s="4">
        <v>260</v>
      </c>
      <c r="K21" s="4">
        <v>250</v>
      </c>
      <c r="L21" s="7">
        <v>297.3</v>
      </c>
    </row>
    <row r="22" spans="1:12" x14ac:dyDescent="0.25">
      <c r="A22" s="6" t="s">
        <v>121</v>
      </c>
      <c r="B22" s="4">
        <v>201.5</v>
      </c>
      <c r="C22" s="4">
        <v>253.2</v>
      </c>
      <c r="D22" s="4">
        <v>235.3</v>
      </c>
      <c r="E22" s="4">
        <v>275</v>
      </c>
      <c r="F22" s="4">
        <v>460.1</v>
      </c>
      <c r="G22" s="4">
        <v>385</v>
      </c>
      <c r="H22" s="4">
        <v>307.89999999999998</v>
      </c>
      <c r="I22" s="4">
        <v>301.7</v>
      </c>
      <c r="J22" s="4">
        <v>300</v>
      </c>
      <c r="K22" s="4">
        <v>333</v>
      </c>
      <c r="L22" s="7">
        <v>349</v>
      </c>
    </row>
    <row r="23" spans="1:12" x14ac:dyDescent="0.25">
      <c r="A23" s="6" t="s">
        <v>122</v>
      </c>
      <c r="B23" s="5">
        <v>77.7</v>
      </c>
      <c r="C23" s="5">
        <v>86.4</v>
      </c>
      <c r="D23" s="5">
        <v>179</v>
      </c>
      <c r="E23" s="5">
        <v>134.1</v>
      </c>
      <c r="F23" s="5">
        <v>183.7</v>
      </c>
      <c r="G23" s="5">
        <v>123.9</v>
      </c>
      <c r="H23" s="5">
        <v>90.8</v>
      </c>
      <c r="I23" s="5">
        <v>117.7</v>
      </c>
      <c r="J23" s="5">
        <v>100</v>
      </c>
      <c r="K23" s="5">
        <v>115</v>
      </c>
      <c r="L23" s="7">
        <v>137.1</v>
      </c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2" x14ac:dyDescent="0.25">
      <c r="A25" s="2" t="s">
        <v>123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J35"/>
  <sheetViews>
    <sheetView workbookViewId="0">
      <selection activeCell="I1" sqref="I1"/>
    </sheetView>
  </sheetViews>
  <sheetFormatPr baseColWidth="10" defaultRowHeight="15" x14ac:dyDescent="0.25"/>
  <cols>
    <col min="1" max="16384" width="11" style="2"/>
  </cols>
  <sheetData>
    <row r="1" spans="1:10" x14ac:dyDescent="0.25">
      <c r="A1" s="2" t="s">
        <v>197</v>
      </c>
    </row>
    <row r="3" spans="1:10" x14ac:dyDescent="0.25">
      <c r="A3" s="6" t="s">
        <v>14</v>
      </c>
      <c r="B3" s="47" t="s">
        <v>126</v>
      </c>
      <c r="C3" s="47"/>
      <c r="D3" s="47" t="s">
        <v>127</v>
      </c>
      <c r="E3" s="47"/>
      <c r="F3" s="6" t="s">
        <v>128</v>
      </c>
      <c r="G3" s="47" t="s">
        <v>129</v>
      </c>
      <c r="H3" s="47"/>
      <c r="I3" s="47" t="s">
        <v>130</v>
      </c>
      <c r="J3" s="47"/>
    </row>
    <row r="4" spans="1:10" x14ac:dyDescent="0.25">
      <c r="A4" s="6"/>
      <c r="B4" s="6" t="s">
        <v>131</v>
      </c>
      <c r="C4" s="6" t="s">
        <v>72</v>
      </c>
      <c r="D4" s="6" t="s">
        <v>131</v>
      </c>
      <c r="E4" s="6" t="s">
        <v>72</v>
      </c>
      <c r="F4" s="6" t="s">
        <v>72</v>
      </c>
      <c r="G4" s="6" t="s">
        <v>72</v>
      </c>
      <c r="H4" s="6" t="s">
        <v>131</v>
      </c>
      <c r="I4" s="6" t="s">
        <v>131</v>
      </c>
      <c r="J4" s="6" t="s">
        <v>72</v>
      </c>
    </row>
    <row r="5" spans="1:10" x14ac:dyDescent="0.25">
      <c r="A5" s="6">
        <v>1986</v>
      </c>
      <c r="B5" s="14">
        <v>3467.3</v>
      </c>
      <c r="C5" s="14">
        <v>28177.45</v>
      </c>
      <c r="D5" s="4">
        <v>47.08</v>
      </c>
      <c r="E5" s="4">
        <v>55.75</v>
      </c>
      <c r="F5" s="4">
        <v>18.100000000000001</v>
      </c>
      <c r="G5" s="8">
        <v>13593</v>
      </c>
      <c r="H5" s="8">
        <v>1625</v>
      </c>
      <c r="I5" s="4"/>
      <c r="J5" s="4"/>
    </row>
    <row r="6" spans="1:10" x14ac:dyDescent="0.25">
      <c r="A6" s="6">
        <v>1991</v>
      </c>
      <c r="B6" s="9">
        <v>5250</v>
      </c>
      <c r="C6" s="9">
        <v>51429.9</v>
      </c>
      <c r="D6" s="5">
        <v>54.26</v>
      </c>
      <c r="E6" s="5">
        <v>49.03</v>
      </c>
      <c r="F6" s="5">
        <v>17.8</v>
      </c>
      <c r="G6" s="11">
        <v>13160</v>
      </c>
      <c r="H6" s="11">
        <v>1499</v>
      </c>
      <c r="I6" s="5"/>
      <c r="J6" s="5"/>
    </row>
    <row r="7" spans="1:10" x14ac:dyDescent="0.25">
      <c r="A7" s="6">
        <v>1992</v>
      </c>
      <c r="B7" s="14">
        <v>5441.1</v>
      </c>
      <c r="C7" s="14">
        <v>53846.400000000001</v>
      </c>
      <c r="D7" s="4">
        <v>45.25</v>
      </c>
      <c r="E7" s="4">
        <v>48.39</v>
      </c>
      <c r="F7" s="4">
        <v>17.5</v>
      </c>
      <c r="G7" s="8">
        <v>12925</v>
      </c>
      <c r="H7" s="8">
        <v>1453</v>
      </c>
      <c r="I7" s="4"/>
      <c r="J7" s="4"/>
    </row>
    <row r="8" spans="1:10" x14ac:dyDescent="0.25">
      <c r="A8" s="6">
        <v>1993</v>
      </c>
      <c r="B8" s="9">
        <v>5403</v>
      </c>
      <c r="C8" s="9">
        <v>53398</v>
      </c>
      <c r="D8" s="5">
        <v>56.26</v>
      </c>
      <c r="E8" s="5">
        <v>56.07</v>
      </c>
      <c r="F8" s="5">
        <v>17.600000000000001</v>
      </c>
      <c r="G8" s="11">
        <v>12646</v>
      </c>
      <c r="H8" s="11">
        <v>1415</v>
      </c>
      <c r="I8" s="5"/>
      <c r="J8" s="5"/>
    </row>
    <row r="9" spans="1:10" x14ac:dyDescent="0.25">
      <c r="A9" s="6">
        <v>1994</v>
      </c>
      <c r="B9" s="14">
        <v>5401.4</v>
      </c>
      <c r="C9" s="14">
        <v>52019.4</v>
      </c>
      <c r="D9" s="4">
        <v>55.1</v>
      </c>
      <c r="E9" s="4">
        <v>49.02</v>
      </c>
      <c r="F9" s="4">
        <v>17.399999999999999</v>
      </c>
      <c r="G9" s="8">
        <v>12378</v>
      </c>
      <c r="H9" s="8">
        <v>1331</v>
      </c>
      <c r="I9" s="4"/>
      <c r="J9" s="4"/>
    </row>
    <row r="10" spans="1:10" x14ac:dyDescent="0.25">
      <c r="A10" s="6">
        <v>1995</v>
      </c>
      <c r="B10" s="9">
        <v>5346.1</v>
      </c>
      <c r="C10" s="9">
        <v>51019.7</v>
      </c>
      <c r="D10" s="5">
        <v>52.77</v>
      </c>
      <c r="E10" s="5">
        <v>56</v>
      </c>
      <c r="F10" s="5">
        <v>16.8</v>
      </c>
      <c r="G10" s="11">
        <v>12144</v>
      </c>
      <c r="H10" s="11">
        <v>1271</v>
      </c>
      <c r="I10" s="5"/>
      <c r="J10" s="5"/>
    </row>
    <row r="11" spans="1:10" x14ac:dyDescent="0.25">
      <c r="A11" s="6">
        <v>1996</v>
      </c>
      <c r="B11" s="14">
        <v>5581.2</v>
      </c>
      <c r="C11" s="14">
        <v>51776.9</v>
      </c>
      <c r="D11" s="4">
        <v>58.77</v>
      </c>
      <c r="E11" s="4">
        <v>55.1</v>
      </c>
      <c r="F11" s="4">
        <v>18.5</v>
      </c>
      <c r="G11" s="8">
        <v>11831</v>
      </c>
      <c r="H11" s="8">
        <v>1234</v>
      </c>
      <c r="I11" s="4"/>
      <c r="J11" s="4"/>
    </row>
    <row r="12" spans="1:10" x14ac:dyDescent="0.25">
      <c r="A12" s="6">
        <v>1997</v>
      </c>
      <c r="B12" s="9">
        <v>5539</v>
      </c>
      <c r="C12" s="9">
        <v>50826</v>
      </c>
      <c r="D12" s="5">
        <v>54.92</v>
      </c>
      <c r="E12" s="5">
        <v>58.28</v>
      </c>
      <c r="F12" s="5">
        <v>18.100000000000001</v>
      </c>
      <c r="G12" s="11">
        <v>11609</v>
      </c>
      <c r="H12" s="11">
        <v>1190</v>
      </c>
      <c r="I12" s="5"/>
      <c r="J12" s="5"/>
    </row>
    <row r="13" spans="1:10" x14ac:dyDescent="0.25">
      <c r="A13" s="6">
        <v>1998</v>
      </c>
      <c r="B13" s="14">
        <v>5505</v>
      </c>
      <c r="C13" s="14">
        <v>49256</v>
      </c>
      <c r="D13" s="4">
        <v>63</v>
      </c>
      <c r="E13" s="4">
        <v>65</v>
      </c>
      <c r="F13" s="4">
        <v>16.899999999999999</v>
      </c>
      <c r="G13" s="8">
        <v>11438</v>
      </c>
      <c r="H13" s="8">
        <v>1188</v>
      </c>
      <c r="I13" s="4"/>
      <c r="J13" s="4"/>
    </row>
    <row r="14" spans="1:10" x14ac:dyDescent="0.25">
      <c r="A14" s="6">
        <v>1999</v>
      </c>
      <c r="B14" s="9">
        <v>5074</v>
      </c>
      <c r="C14" s="9">
        <v>46500</v>
      </c>
      <c r="D14" s="5">
        <v>68.86</v>
      </c>
      <c r="E14" s="5">
        <v>69.22</v>
      </c>
      <c r="F14" s="5">
        <v>17.98</v>
      </c>
      <c r="G14" s="11">
        <v>11222</v>
      </c>
      <c r="H14" s="11">
        <v>1146</v>
      </c>
      <c r="I14" s="5"/>
      <c r="J14" s="5"/>
    </row>
    <row r="15" spans="1:10" x14ac:dyDescent="0.25">
      <c r="A15" s="6">
        <v>2000</v>
      </c>
      <c r="B15" s="14">
        <v>4603</v>
      </c>
      <c r="C15" s="14">
        <v>42881.3</v>
      </c>
      <c r="D15" s="4">
        <v>59.31</v>
      </c>
      <c r="E15" s="4">
        <v>59.9</v>
      </c>
      <c r="F15" s="4">
        <v>18.600000000000001</v>
      </c>
      <c r="G15" s="8">
        <v>10766</v>
      </c>
      <c r="H15" s="8">
        <v>1038</v>
      </c>
      <c r="I15" s="4"/>
      <c r="J15" s="4"/>
    </row>
    <row r="16" spans="1:10" x14ac:dyDescent="0.25">
      <c r="A16" s="6">
        <v>2001</v>
      </c>
      <c r="B16" s="9">
        <v>4822.6000000000004</v>
      </c>
      <c r="C16" s="9">
        <v>44704.3</v>
      </c>
      <c r="D16" s="5">
        <v>60.14</v>
      </c>
      <c r="E16" s="5">
        <v>60.72</v>
      </c>
      <c r="F16" s="5">
        <v>17.52</v>
      </c>
      <c r="G16" s="11">
        <v>10316</v>
      </c>
      <c r="H16" s="11">
        <v>952</v>
      </c>
      <c r="I16" s="5"/>
      <c r="J16" s="5"/>
    </row>
    <row r="17" spans="1:10" x14ac:dyDescent="0.25">
      <c r="A17" s="6">
        <v>2002</v>
      </c>
      <c r="B17" s="14">
        <v>4735.1000000000004</v>
      </c>
      <c r="C17" s="14">
        <v>44585.7</v>
      </c>
      <c r="D17" s="4">
        <v>63.05</v>
      </c>
      <c r="E17" s="4">
        <v>66.38</v>
      </c>
      <c r="F17" s="4">
        <v>17.38</v>
      </c>
      <c r="G17" s="8">
        <v>9979</v>
      </c>
      <c r="H17" s="4">
        <v>880</v>
      </c>
      <c r="I17" s="4"/>
      <c r="J17" s="4"/>
    </row>
    <row r="18" spans="1:10" x14ac:dyDescent="0.25">
      <c r="A18" s="6">
        <v>2003</v>
      </c>
      <c r="B18" s="9">
        <v>4678.3999999999996</v>
      </c>
      <c r="C18" s="9">
        <v>43438.400000000001</v>
      </c>
      <c r="D18" s="5">
        <v>57.49</v>
      </c>
      <c r="E18" s="5">
        <v>57.5</v>
      </c>
      <c r="F18" s="5">
        <v>17.96</v>
      </c>
      <c r="G18" s="11">
        <v>9719</v>
      </c>
      <c r="H18" s="11">
        <v>843</v>
      </c>
      <c r="I18" s="5"/>
      <c r="J18" s="5"/>
    </row>
    <row r="19" spans="1:10" x14ac:dyDescent="0.25">
      <c r="A19" s="6">
        <v>2004</v>
      </c>
      <c r="B19" s="14">
        <v>4817.7</v>
      </c>
      <c r="C19" s="14">
        <v>44753</v>
      </c>
      <c r="D19" s="4">
        <v>62.99</v>
      </c>
      <c r="E19" s="4">
        <v>64.87</v>
      </c>
      <c r="F19" s="4">
        <v>18.07</v>
      </c>
      <c r="G19" s="8">
        <v>9493</v>
      </c>
      <c r="H19" s="4">
        <v>807</v>
      </c>
      <c r="I19" s="4"/>
      <c r="J19" s="4"/>
    </row>
    <row r="20" spans="1:10" x14ac:dyDescent="0.25">
      <c r="A20" s="6">
        <v>2005</v>
      </c>
      <c r="B20" s="9">
        <v>4762.1000000000004</v>
      </c>
      <c r="C20" s="9">
        <v>44143.6</v>
      </c>
      <c r="D20" s="5">
        <v>70.88</v>
      </c>
      <c r="E20" s="5">
        <v>70.86</v>
      </c>
      <c r="F20" s="5">
        <v>17.64</v>
      </c>
      <c r="G20" s="11">
        <v>9324</v>
      </c>
      <c r="H20" s="11">
        <v>791</v>
      </c>
      <c r="I20" s="5"/>
      <c r="J20" s="5"/>
    </row>
    <row r="21" spans="1:10" x14ac:dyDescent="0.25">
      <c r="A21" s="6">
        <v>2006</v>
      </c>
      <c r="B21" s="14">
        <v>4129</v>
      </c>
      <c r="C21" s="14">
        <v>38600</v>
      </c>
      <c r="D21" s="4">
        <v>67</v>
      </c>
      <c r="E21" s="4">
        <v>64.59</v>
      </c>
      <c r="F21" s="4">
        <v>18.68</v>
      </c>
      <c r="G21" s="8">
        <v>8896</v>
      </c>
      <c r="H21" s="4">
        <v>758</v>
      </c>
      <c r="I21" s="4"/>
      <c r="J21" s="4"/>
    </row>
    <row r="22" spans="1:10" x14ac:dyDescent="0.25">
      <c r="A22" s="6">
        <v>2007</v>
      </c>
      <c r="B22" s="9">
        <v>4382.5</v>
      </c>
      <c r="C22" s="9">
        <v>42369.9</v>
      </c>
      <c r="D22" s="5">
        <v>62.18</v>
      </c>
      <c r="E22" s="5">
        <v>61.73</v>
      </c>
      <c r="F22" s="5">
        <v>17.739999999999998</v>
      </c>
      <c r="G22" s="11">
        <v>8540</v>
      </c>
      <c r="H22" s="11">
        <v>705</v>
      </c>
      <c r="I22" s="5"/>
      <c r="J22" s="5"/>
    </row>
    <row r="23" spans="1:10" x14ac:dyDescent="0.25">
      <c r="A23" s="6">
        <v>2008</v>
      </c>
      <c r="B23" s="14">
        <v>4115.8</v>
      </c>
      <c r="C23" s="14">
        <v>42350</v>
      </c>
      <c r="D23" s="4">
        <v>69.819999999999993</v>
      </c>
      <c r="E23" s="4">
        <v>73.02</v>
      </c>
      <c r="F23" s="4">
        <v>17.91</v>
      </c>
      <c r="G23" s="8">
        <v>8236</v>
      </c>
      <c r="H23" s="4">
        <v>619</v>
      </c>
      <c r="I23" s="4"/>
      <c r="J23" s="4"/>
    </row>
    <row r="24" spans="1:10" x14ac:dyDescent="0.25">
      <c r="A24" s="6">
        <v>2009</v>
      </c>
      <c r="B24" s="9">
        <v>3986.48</v>
      </c>
      <c r="C24" s="9">
        <v>43977</v>
      </c>
      <c r="D24" s="5">
        <v>64.95</v>
      </c>
      <c r="E24" s="5">
        <v>69.56</v>
      </c>
      <c r="F24" s="5">
        <v>17.11</v>
      </c>
      <c r="G24" s="11">
        <v>8069</v>
      </c>
      <c r="H24" s="11">
        <v>575</v>
      </c>
      <c r="I24" s="5"/>
      <c r="J24" s="5"/>
    </row>
    <row r="25" spans="1:10" x14ac:dyDescent="0.25">
      <c r="A25" s="6">
        <v>2010</v>
      </c>
      <c r="B25" s="14">
        <v>4145.1000000000004</v>
      </c>
      <c r="C25" s="14">
        <v>44804.800000000003</v>
      </c>
      <c r="D25" s="4">
        <v>69.7</v>
      </c>
      <c r="E25" s="4">
        <v>69.98</v>
      </c>
      <c r="F25" s="4">
        <v>18.010000000000002</v>
      </c>
      <c r="G25" s="8">
        <v>7194</v>
      </c>
      <c r="H25" s="4">
        <v>534</v>
      </c>
      <c r="I25" s="4"/>
      <c r="J25" s="4"/>
    </row>
    <row r="26" spans="1:10" x14ac:dyDescent="0.25">
      <c r="A26" s="6">
        <v>2011</v>
      </c>
      <c r="B26" s="9">
        <v>4285.8</v>
      </c>
      <c r="C26" s="9">
        <v>46580.3</v>
      </c>
      <c r="D26" s="5">
        <v>71.349999999999994</v>
      </c>
      <c r="E26" s="5">
        <v>73.88</v>
      </c>
      <c r="F26" s="5">
        <v>18.54</v>
      </c>
      <c r="G26" s="11">
        <v>7543</v>
      </c>
      <c r="H26" s="5">
        <v>509</v>
      </c>
      <c r="I26" s="5"/>
      <c r="J26" s="5"/>
    </row>
    <row r="27" spans="1:10" x14ac:dyDescent="0.25">
      <c r="A27" s="6">
        <v>2012</v>
      </c>
      <c r="B27" s="14">
        <v>4331.3</v>
      </c>
      <c r="C27" s="14">
        <v>49300</v>
      </c>
      <c r="D27" s="4">
        <v>62.58</v>
      </c>
      <c r="E27" s="4">
        <v>63.3</v>
      </c>
      <c r="F27" s="4">
        <v>17.420000000000002</v>
      </c>
      <c r="G27" s="8">
        <v>7251</v>
      </c>
      <c r="H27" s="4">
        <v>476</v>
      </c>
      <c r="I27" s="4">
        <v>26</v>
      </c>
      <c r="J27" s="4">
        <v>191</v>
      </c>
    </row>
    <row r="28" spans="1:10" x14ac:dyDescent="0.25">
      <c r="A28" s="6">
        <v>2013</v>
      </c>
      <c r="B28" s="9">
        <v>4420.04</v>
      </c>
      <c r="C28" s="9">
        <v>50995.94</v>
      </c>
      <c r="D28" s="5">
        <v>60.92</v>
      </c>
      <c r="E28" s="5">
        <v>68.13</v>
      </c>
      <c r="F28" s="5">
        <v>18.04</v>
      </c>
      <c r="G28" s="11">
        <v>7282</v>
      </c>
      <c r="H28" s="5">
        <v>477</v>
      </c>
      <c r="I28" s="5">
        <v>15</v>
      </c>
      <c r="J28" s="5">
        <v>177</v>
      </c>
    </row>
    <row r="29" spans="1:10" x14ac:dyDescent="0.25">
      <c r="A29" s="6">
        <v>2014</v>
      </c>
      <c r="B29" s="14">
        <v>4329.1000000000004</v>
      </c>
      <c r="C29" s="14">
        <v>50712</v>
      </c>
      <c r="D29" s="4">
        <v>83.14</v>
      </c>
      <c r="E29" s="4">
        <v>86.38</v>
      </c>
      <c r="F29" s="4">
        <v>16.55</v>
      </c>
      <c r="G29" s="8">
        <v>7026</v>
      </c>
      <c r="H29" s="4">
        <v>443</v>
      </c>
      <c r="I29" s="4">
        <v>16</v>
      </c>
      <c r="J29" s="4">
        <v>158</v>
      </c>
    </row>
    <row r="30" spans="1:10" x14ac:dyDescent="0.25">
      <c r="A30" s="6">
        <v>2015</v>
      </c>
      <c r="B30" s="9">
        <v>4132</v>
      </c>
      <c r="C30" s="9">
        <v>45670.7</v>
      </c>
      <c r="D30" s="5">
        <v>63.43</v>
      </c>
      <c r="E30" s="5">
        <v>62.48</v>
      </c>
      <c r="F30" s="5">
        <v>17.77</v>
      </c>
      <c r="G30" s="11">
        <v>6815</v>
      </c>
      <c r="H30" s="5">
        <v>424</v>
      </c>
      <c r="I30" s="5">
        <v>13</v>
      </c>
      <c r="J30" s="5">
        <v>166</v>
      </c>
    </row>
    <row r="31" spans="1:10" x14ac:dyDescent="0.25">
      <c r="A31" s="6">
        <v>2016</v>
      </c>
      <c r="B31" s="14">
        <v>3720.8</v>
      </c>
      <c r="C31" s="14">
        <v>43644.5</v>
      </c>
      <c r="D31" s="4">
        <v>74.63</v>
      </c>
      <c r="E31" s="4">
        <v>81.61</v>
      </c>
      <c r="F31" s="4">
        <v>17.66</v>
      </c>
      <c r="G31" s="8">
        <v>6477</v>
      </c>
      <c r="H31" s="4">
        <v>389</v>
      </c>
      <c r="I31" s="4">
        <v>17</v>
      </c>
      <c r="J31" s="4">
        <v>188</v>
      </c>
    </row>
    <row r="32" spans="1:10" x14ac:dyDescent="0.25">
      <c r="A32" s="6">
        <v>2017</v>
      </c>
      <c r="B32" s="9">
        <v>3449.9</v>
      </c>
      <c r="C32" s="9">
        <v>42689.4</v>
      </c>
      <c r="D32" s="5">
        <v>66.83</v>
      </c>
      <c r="E32" s="5">
        <v>70.7</v>
      </c>
      <c r="F32" s="5">
        <v>18.010000000000002</v>
      </c>
      <c r="G32" s="11">
        <v>6130</v>
      </c>
      <c r="H32" s="5">
        <v>363</v>
      </c>
      <c r="I32" s="5">
        <v>22</v>
      </c>
      <c r="J32" s="5">
        <v>210</v>
      </c>
    </row>
    <row r="33" spans="1:10" x14ac:dyDescent="0.25">
      <c r="A33" s="6">
        <v>2018</v>
      </c>
      <c r="B33" s="15">
        <v>2968.39</v>
      </c>
      <c r="C33" s="15">
        <v>40719.07</v>
      </c>
      <c r="D33" s="20" t="s">
        <v>188</v>
      </c>
      <c r="E33" s="20" t="s">
        <v>189</v>
      </c>
      <c r="F33" s="7">
        <v>17.059999999999999</v>
      </c>
      <c r="G33" s="13">
        <v>5543</v>
      </c>
      <c r="H33" s="7">
        <v>279</v>
      </c>
      <c r="I33" s="7">
        <v>32</v>
      </c>
      <c r="J33" s="7">
        <v>259</v>
      </c>
    </row>
    <row r="35" spans="1:10" x14ac:dyDescent="0.25">
      <c r="A35" s="2" t="s">
        <v>132</v>
      </c>
      <c r="E35" s="2" t="s">
        <v>190</v>
      </c>
    </row>
  </sheetData>
  <mergeCells count="4">
    <mergeCell ref="B3:C3"/>
    <mergeCell ref="D3:E3"/>
    <mergeCell ref="G3:H3"/>
    <mergeCell ref="I3:J3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N34"/>
  <sheetViews>
    <sheetView workbookViewId="0">
      <selection activeCell="F1" sqref="F1"/>
    </sheetView>
  </sheetViews>
  <sheetFormatPr baseColWidth="10" defaultRowHeight="15" x14ac:dyDescent="0.25"/>
  <cols>
    <col min="1" max="1" width="20.875" style="2" customWidth="1"/>
    <col min="2" max="16384" width="11" style="2"/>
  </cols>
  <sheetData>
    <row r="1" spans="1:13" x14ac:dyDescent="0.25">
      <c r="A1" s="2" t="s">
        <v>198</v>
      </c>
    </row>
    <row r="3" spans="1:13" x14ac:dyDescent="0.25">
      <c r="A3" s="6" t="s">
        <v>135</v>
      </c>
      <c r="B3" s="6">
        <v>2005</v>
      </c>
      <c r="C3" s="6">
        <v>2009</v>
      </c>
      <c r="D3" s="6">
        <v>2010</v>
      </c>
      <c r="E3" s="6">
        <v>2011</v>
      </c>
      <c r="F3" s="6">
        <v>2012</v>
      </c>
      <c r="G3" s="6">
        <v>2013</v>
      </c>
      <c r="H3" s="6">
        <v>2014</v>
      </c>
      <c r="I3" s="6">
        <v>2015</v>
      </c>
      <c r="J3" s="6">
        <v>2016</v>
      </c>
      <c r="K3" s="6">
        <v>2017</v>
      </c>
      <c r="L3" s="6">
        <v>2018</v>
      </c>
    </row>
    <row r="4" spans="1:13" x14ac:dyDescent="0.25">
      <c r="A4" s="6" t="s">
        <v>17</v>
      </c>
      <c r="B4" s="4">
        <v>581.99</v>
      </c>
      <c r="C4" s="4">
        <v>442</v>
      </c>
      <c r="D4" s="4">
        <v>493</v>
      </c>
      <c r="E4" s="4">
        <v>339</v>
      </c>
      <c r="F4" s="4">
        <v>513</v>
      </c>
      <c r="G4" s="4">
        <v>546</v>
      </c>
      <c r="H4" s="4">
        <v>581</v>
      </c>
      <c r="I4" s="4">
        <v>498</v>
      </c>
      <c r="J4" s="4">
        <v>512</v>
      </c>
      <c r="K4" s="16">
        <v>442</v>
      </c>
      <c r="L4" s="16">
        <v>412</v>
      </c>
      <c r="M4" s="3"/>
    </row>
    <row r="5" spans="1:13" x14ac:dyDescent="0.25">
      <c r="A5" s="6" t="s">
        <v>136</v>
      </c>
      <c r="B5" s="5">
        <v>15.18</v>
      </c>
      <c r="C5" s="5">
        <v>0</v>
      </c>
      <c r="D5" s="5">
        <v>0</v>
      </c>
      <c r="E5" s="5">
        <v>22</v>
      </c>
      <c r="F5" s="5">
        <v>13</v>
      </c>
      <c r="G5" s="5">
        <v>22</v>
      </c>
      <c r="H5" s="5">
        <v>30</v>
      </c>
      <c r="I5" s="5">
        <v>48</v>
      </c>
      <c r="J5" s="5">
        <v>82</v>
      </c>
      <c r="K5" s="17">
        <v>28</v>
      </c>
      <c r="L5" s="17">
        <v>46</v>
      </c>
    </row>
    <row r="6" spans="1:13" x14ac:dyDescent="0.25">
      <c r="A6" s="6" t="s">
        <v>18</v>
      </c>
      <c r="B6" s="4">
        <v>19.77</v>
      </c>
      <c r="C6" s="4">
        <v>25</v>
      </c>
      <c r="D6" s="4">
        <v>20</v>
      </c>
      <c r="E6" s="4">
        <v>28</v>
      </c>
      <c r="F6" s="4">
        <v>0</v>
      </c>
      <c r="G6" s="4">
        <v>0</v>
      </c>
      <c r="H6" s="4">
        <v>20</v>
      </c>
      <c r="I6" s="4">
        <v>21</v>
      </c>
      <c r="J6" s="4">
        <v>24</v>
      </c>
      <c r="K6" s="16">
        <v>44</v>
      </c>
      <c r="L6" s="16">
        <v>44</v>
      </c>
    </row>
    <row r="7" spans="1:13" x14ac:dyDescent="0.25">
      <c r="A7" s="6" t="s">
        <v>137</v>
      </c>
      <c r="B7" s="5">
        <v>160.35</v>
      </c>
      <c r="C7" s="5">
        <v>133</v>
      </c>
      <c r="D7" s="5">
        <v>129</v>
      </c>
      <c r="E7" s="5">
        <v>139</v>
      </c>
      <c r="F7" s="5">
        <v>138</v>
      </c>
      <c r="G7" s="5">
        <v>127</v>
      </c>
      <c r="H7" s="5">
        <v>100</v>
      </c>
      <c r="I7" s="5">
        <v>122</v>
      </c>
      <c r="J7" s="5">
        <v>98</v>
      </c>
      <c r="K7" s="17">
        <v>109</v>
      </c>
      <c r="L7" s="17">
        <v>78</v>
      </c>
    </row>
    <row r="8" spans="1:13" x14ac:dyDescent="0.25">
      <c r="A8" s="6" t="s">
        <v>23</v>
      </c>
      <c r="B8" s="4">
        <v>192.45</v>
      </c>
      <c r="C8" s="4">
        <v>113</v>
      </c>
      <c r="D8" s="4">
        <v>167</v>
      </c>
      <c r="E8" s="4">
        <v>170</v>
      </c>
      <c r="F8" s="4">
        <v>150</v>
      </c>
      <c r="G8" s="4">
        <v>204</v>
      </c>
      <c r="H8" s="4">
        <v>205</v>
      </c>
      <c r="I8" s="4">
        <v>209</v>
      </c>
      <c r="J8" s="4">
        <v>198</v>
      </c>
      <c r="K8" s="16">
        <v>133</v>
      </c>
      <c r="L8" s="16">
        <v>137</v>
      </c>
    </row>
    <row r="9" spans="1:13" x14ac:dyDescent="0.25">
      <c r="A9" s="6" t="s">
        <v>24</v>
      </c>
      <c r="B9" s="5">
        <v>142.29</v>
      </c>
      <c r="C9" s="5">
        <v>170</v>
      </c>
      <c r="D9" s="5">
        <v>65</v>
      </c>
      <c r="E9" s="5">
        <v>92</v>
      </c>
      <c r="F9" s="5">
        <v>67</v>
      </c>
      <c r="G9" s="5">
        <v>36</v>
      </c>
      <c r="H9" s="5">
        <v>44</v>
      </c>
      <c r="I9" s="5">
        <v>57</v>
      </c>
      <c r="J9" s="5">
        <v>32</v>
      </c>
      <c r="K9" s="17">
        <v>20</v>
      </c>
      <c r="L9" s="17">
        <v>7</v>
      </c>
    </row>
    <row r="10" spans="1:13" x14ac:dyDescent="0.25">
      <c r="A10" s="6" t="s">
        <v>138</v>
      </c>
      <c r="B10" s="4">
        <v>147</v>
      </c>
      <c r="C10" s="4">
        <v>58</v>
      </c>
      <c r="D10" s="4">
        <v>84</v>
      </c>
      <c r="E10" s="4">
        <v>135</v>
      </c>
      <c r="F10" s="4">
        <v>118</v>
      </c>
      <c r="G10" s="4">
        <v>141</v>
      </c>
      <c r="H10" s="4">
        <v>224</v>
      </c>
      <c r="I10" s="4">
        <v>250</v>
      </c>
      <c r="J10" s="4">
        <v>161</v>
      </c>
      <c r="K10" s="16">
        <v>162</v>
      </c>
      <c r="L10" s="16">
        <v>79</v>
      </c>
    </row>
    <row r="11" spans="1:13" x14ac:dyDescent="0.25">
      <c r="A11" s="6" t="s">
        <v>26</v>
      </c>
      <c r="B11" s="5">
        <v>108.6</v>
      </c>
      <c r="C11" s="5">
        <v>112</v>
      </c>
      <c r="D11" s="5">
        <v>151</v>
      </c>
      <c r="E11" s="5">
        <v>111</v>
      </c>
      <c r="F11" s="5">
        <v>84</v>
      </c>
      <c r="G11" s="5">
        <v>90</v>
      </c>
      <c r="H11" s="5">
        <v>127</v>
      </c>
      <c r="I11" s="5">
        <v>122</v>
      </c>
      <c r="J11" s="5">
        <v>115</v>
      </c>
      <c r="K11" s="17">
        <v>138</v>
      </c>
      <c r="L11" s="17">
        <v>101</v>
      </c>
    </row>
    <row r="12" spans="1:13" x14ac:dyDescent="0.25">
      <c r="A12" s="6" t="s">
        <v>20</v>
      </c>
      <c r="B12" s="4">
        <v>47.07</v>
      </c>
      <c r="C12" s="4">
        <v>195</v>
      </c>
      <c r="D12" s="4">
        <v>142</v>
      </c>
      <c r="E12" s="4">
        <v>88</v>
      </c>
      <c r="F12" s="4">
        <v>108</v>
      </c>
      <c r="G12" s="4">
        <v>83</v>
      </c>
      <c r="H12" s="4">
        <v>77</v>
      </c>
      <c r="I12" s="4">
        <v>65</v>
      </c>
      <c r="J12" s="4">
        <v>52</v>
      </c>
      <c r="K12" s="16">
        <v>59</v>
      </c>
      <c r="L12" s="16">
        <v>23</v>
      </c>
    </row>
    <row r="13" spans="1:13" x14ac:dyDescent="0.25">
      <c r="A13" s="6" t="s">
        <v>139</v>
      </c>
      <c r="B13" s="5">
        <v>0</v>
      </c>
      <c r="C13" s="5">
        <v>24</v>
      </c>
      <c r="D13" s="5">
        <v>21</v>
      </c>
      <c r="E13" s="5">
        <v>39</v>
      </c>
      <c r="F13" s="5">
        <v>59</v>
      </c>
      <c r="G13" s="5">
        <v>8</v>
      </c>
      <c r="H13" s="5">
        <v>16</v>
      </c>
      <c r="I13" s="5">
        <v>74</v>
      </c>
      <c r="J13" s="5">
        <v>64</v>
      </c>
      <c r="K13" s="17">
        <v>0</v>
      </c>
      <c r="L13" s="17">
        <v>74</v>
      </c>
    </row>
    <row r="14" spans="1:13" x14ac:dyDescent="0.25">
      <c r="A14" s="6" t="s">
        <v>140</v>
      </c>
      <c r="B14" s="4">
        <v>2.85</v>
      </c>
      <c r="C14" s="4">
        <v>0</v>
      </c>
      <c r="D14" s="4">
        <v>17</v>
      </c>
      <c r="E14" s="4">
        <v>33</v>
      </c>
      <c r="F14" s="4">
        <v>58</v>
      </c>
      <c r="G14" s="4">
        <v>40</v>
      </c>
      <c r="H14" s="4">
        <v>83</v>
      </c>
      <c r="I14" s="4">
        <v>75</v>
      </c>
      <c r="J14" s="4">
        <v>71</v>
      </c>
      <c r="K14" s="16">
        <v>0</v>
      </c>
      <c r="L14" s="16">
        <v>27</v>
      </c>
    </row>
    <row r="15" spans="1:13" x14ac:dyDescent="0.25">
      <c r="A15" s="6" t="s">
        <v>43</v>
      </c>
      <c r="B15" s="5">
        <v>4.4000000000000004</v>
      </c>
      <c r="C15" s="5">
        <v>0</v>
      </c>
      <c r="D15" s="5">
        <v>5</v>
      </c>
      <c r="E15" s="5">
        <v>0</v>
      </c>
      <c r="F15" s="5">
        <v>0</v>
      </c>
      <c r="G15" s="5">
        <v>24</v>
      </c>
      <c r="H15" s="5">
        <v>43</v>
      </c>
      <c r="I15" s="5">
        <v>0</v>
      </c>
      <c r="J15" s="5">
        <v>0</v>
      </c>
      <c r="K15" s="17">
        <v>0</v>
      </c>
      <c r="L15" s="17">
        <v>0</v>
      </c>
    </row>
    <row r="16" spans="1:13" x14ac:dyDescent="0.25">
      <c r="A16" s="6" t="s">
        <v>141</v>
      </c>
      <c r="B16" s="4">
        <v>69.319999999999993</v>
      </c>
      <c r="C16" s="4">
        <v>3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57</v>
      </c>
      <c r="K16" s="16">
        <v>20</v>
      </c>
      <c r="L16" s="16">
        <v>35</v>
      </c>
    </row>
    <row r="17" spans="1:14" x14ac:dyDescent="0.25">
      <c r="A17" s="6" t="s">
        <v>142</v>
      </c>
      <c r="B17" s="9">
        <v>2341.4299999999998</v>
      </c>
      <c r="C17" s="11">
        <v>2418</v>
      </c>
      <c r="D17" s="11">
        <v>1917</v>
      </c>
      <c r="E17" s="11">
        <v>2512</v>
      </c>
      <c r="F17" s="11">
        <v>3107</v>
      </c>
      <c r="G17" s="11">
        <v>3487</v>
      </c>
      <c r="H17" s="11">
        <v>3319</v>
      </c>
      <c r="I17" s="11">
        <v>2459</v>
      </c>
      <c r="J17" s="11">
        <v>3017</v>
      </c>
      <c r="K17" s="11"/>
      <c r="L17" s="11"/>
    </row>
    <row r="18" spans="1:14" x14ac:dyDescent="0.25">
      <c r="A18" s="6" t="s">
        <v>118</v>
      </c>
      <c r="B18" s="4">
        <v>0</v>
      </c>
      <c r="C18" s="4">
        <v>18</v>
      </c>
      <c r="D18" s="4">
        <v>0</v>
      </c>
      <c r="E18" s="4">
        <v>0</v>
      </c>
      <c r="F18" s="4">
        <v>0</v>
      </c>
      <c r="G18" s="4">
        <v>0</v>
      </c>
      <c r="H18" s="4">
        <v>15</v>
      </c>
      <c r="I18" s="4">
        <v>25</v>
      </c>
      <c r="J18" s="4">
        <v>51</v>
      </c>
      <c r="K18" s="16">
        <v>60</v>
      </c>
      <c r="L18" s="16">
        <v>23</v>
      </c>
    </row>
    <row r="19" spans="1:14" x14ac:dyDescent="0.25">
      <c r="A19" s="6" t="s">
        <v>143</v>
      </c>
      <c r="B19" s="5">
        <v>46.54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7</v>
      </c>
      <c r="J19" s="5">
        <v>11</v>
      </c>
      <c r="K19" s="17">
        <v>0</v>
      </c>
      <c r="L19" s="17">
        <v>8</v>
      </c>
      <c r="N19" s="28"/>
    </row>
    <row r="20" spans="1:14" x14ac:dyDescent="0.25">
      <c r="A20" s="6" t="s">
        <v>144</v>
      </c>
      <c r="B20" s="4">
        <v>46.54</v>
      </c>
      <c r="C20" s="4">
        <v>0</v>
      </c>
      <c r="D20" s="4">
        <v>0</v>
      </c>
      <c r="E20" s="4">
        <v>0</v>
      </c>
      <c r="F20" s="4">
        <v>47</v>
      </c>
      <c r="G20" s="4">
        <v>0</v>
      </c>
      <c r="H20" s="4">
        <v>0</v>
      </c>
      <c r="I20" s="4">
        <v>0</v>
      </c>
      <c r="J20" s="12">
        <v>0</v>
      </c>
      <c r="K20" s="16">
        <v>10</v>
      </c>
      <c r="L20" s="16">
        <v>12</v>
      </c>
    </row>
    <row r="21" spans="1:14" x14ac:dyDescent="0.25">
      <c r="A21" s="6" t="s">
        <v>121</v>
      </c>
      <c r="B21" s="5">
        <v>214.47</v>
      </c>
      <c r="C21" s="5">
        <v>81</v>
      </c>
      <c r="D21" s="5">
        <v>110</v>
      </c>
      <c r="E21" s="5">
        <v>166</v>
      </c>
      <c r="F21" s="5">
        <v>145</v>
      </c>
      <c r="G21" s="5">
        <v>164</v>
      </c>
      <c r="H21" s="5">
        <v>310</v>
      </c>
      <c r="I21" s="5">
        <v>437</v>
      </c>
      <c r="J21" s="5">
        <v>359</v>
      </c>
      <c r="K21" s="17">
        <v>369</v>
      </c>
      <c r="L21" s="17">
        <v>328</v>
      </c>
    </row>
    <row r="22" spans="1:14" x14ac:dyDescent="0.25">
      <c r="A22" s="6" t="s">
        <v>37</v>
      </c>
      <c r="B22" s="4">
        <v>1.78</v>
      </c>
      <c r="C22" s="4">
        <v>9</v>
      </c>
      <c r="D22" s="4">
        <v>6</v>
      </c>
      <c r="E22" s="4">
        <v>0</v>
      </c>
      <c r="F22" s="4">
        <v>10</v>
      </c>
      <c r="G22" s="4">
        <v>0</v>
      </c>
      <c r="H22" s="4">
        <v>0</v>
      </c>
      <c r="I22" s="4">
        <v>0</v>
      </c>
      <c r="J22" s="4">
        <v>0</v>
      </c>
      <c r="K22" s="16">
        <v>19</v>
      </c>
      <c r="L22" s="16">
        <v>9</v>
      </c>
    </row>
    <row r="23" spans="1:14" x14ac:dyDescent="0.25">
      <c r="A23" s="6" t="s">
        <v>42</v>
      </c>
      <c r="B23" s="5">
        <v>16.88</v>
      </c>
      <c r="C23" s="5">
        <v>34</v>
      </c>
      <c r="D23" s="5">
        <v>55</v>
      </c>
      <c r="E23" s="5">
        <v>24</v>
      </c>
      <c r="F23" s="5">
        <v>20</v>
      </c>
      <c r="G23" s="5">
        <v>5</v>
      </c>
      <c r="H23" s="5">
        <v>5</v>
      </c>
      <c r="I23" s="5">
        <v>0</v>
      </c>
      <c r="J23" s="5">
        <v>0</v>
      </c>
      <c r="K23" s="17">
        <v>283</v>
      </c>
      <c r="L23" s="17" t="s">
        <v>77</v>
      </c>
    </row>
    <row r="24" spans="1:14" x14ac:dyDescent="0.25">
      <c r="A24" s="6" t="s">
        <v>145</v>
      </c>
      <c r="B24" s="4">
        <v>15.77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/>
      <c r="L24" s="4"/>
    </row>
    <row r="25" spans="1:14" x14ac:dyDescent="0.25">
      <c r="A25" s="6" t="s">
        <v>146</v>
      </c>
      <c r="B25" s="5">
        <v>3.17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/>
      <c r="L25" s="5"/>
    </row>
    <row r="26" spans="1:14" x14ac:dyDescent="0.25">
      <c r="A26" s="6" t="s">
        <v>147</v>
      </c>
      <c r="B26" s="4">
        <v>60.17</v>
      </c>
      <c r="C26" s="4">
        <v>236</v>
      </c>
      <c r="D26" s="4">
        <v>187</v>
      </c>
      <c r="E26" s="4">
        <v>78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/>
      <c r="L26" s="4"/>
    </row>
    <row r="27" spans="1:14" x14ac:dyDescent="0.25">
      <c r="A27" s="6" t="s">
        <v>148</v>
      </c>
      <c r="B27" s="5">
        <v>0</v>
      </c>
      <c r="C27" s="5">
        <v>16</v>
      </c>
      <c r="D27" s="5">
        <v>27</v>
      </c>
      <c r="E27" s="5">
        <v>16</v>
      </c>
      <c r="F27" s="5">
        <v>14</v>
      </c>
      <c r="G27" s="5">
        <v>14</v>
      </c>
      <c r="H27" s="5">
        <v>30</v>
      </c>
      <c r="I27" s="5">
        <v>29</v>
      </c>
      <c r="J27" s="5">
        <v>37</v>
      </c>
      <c r="K27" s="5"/>
      <c r="L27" s="5"/>
    </row>
    <row r="28" spans="1:14" x14ac:dyDescent="0.25">
      <c r="A28" s="6" t="s">
        <v>149</v>
      </c>
      <c r="B28" s="4">
        <v>3.21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/>
      <c r="L28" s="4"/>
    </row>
    <row r="29" spans="1:14" x14ac:dyDescent="0.25">
      <c r="A29" s="6" t="s">
        <v>41</v>
      </c>
      <c r="B29" s="5">
        <v>10.17</v>
      </c>
      <c r="C29" s="5">
        <v>24</v>
      </c>
      <c r="D29" s="5">
        <v>80</v>
      </c>
      <c r="E29" s="5">
        <v>101</v>
      </c>
      <c r="F29" s="5">
        <v>11</v>
      </c>
      <c r="G29" s="5">
        <v>0</v>
      </c>
      <c r="H29" s="5">
        <v>17</v>
      </c>
      <c r="I29" s="5">
        <v>46</v>
      </c>
      <c r="J29" s="5">
        <v>20</v>
      </c>
      <c r="K29" s="17">
        <v>19</v>
      </c>
      <c r="L29" s="17">
        <v>3</v>
      </c>
    </row>
    <row r="30" spans="1:14" x14ac:dyDescent="0.25">
      <c r="A30" s="6" t="s">
        <v>150</v>
      </c>
      <c r="B30" s="4">
        <v>0</v>
      </c>
      <c r="C30" s="4">
        <v>71</v>
      </c>
      <c r="D30" s="4">
        <v>0</v>
      </c>
      <c r="E30" s="4">
        <v>4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/>
      <c r="L30" s="4"/>
    </row>
    <row r="31" spans="1:14" x14ac:dyDescent="0.25">
      <c r="A31" s="6" t="s">
        <v>151</v>
      </c>
      <c r="B31" s="5"/>
      <c r="C31" s="5"/>
      <c r="D31" s="5"/>
      <c r="E31" s="5"/>
      <c r="F31" s="5"/>
      <c r="G31" s="5"/>
      <c r="H31" s="5"/>
      <c r="I31" s="5"/>
      <c r="J31" s="5">
        <v>103</v>
      </c>
      <c r="K31" s="17">
        <v>0</v>
      </c>
      <c r="L31" s="17">
        <v>0</v>
      </c>
    </row>
    <row r="32" spans="1:14" x14ac:dyDescent="0.25">
      <c r="A32" s="7" t="s">
        <v>152</v>
      </c>
      <c r="B32" s="15">
        <v>4205.3900000000003</v>
      </c>
      <c r="C32" s="13">
        <v>4192</v>
      </c>
      <c r="D32" s="13">
        <v>3684</v>
      </c>
      <c r="E32" s="13">
        <v>4097</v>
      </c>
      <c r="F32" s="13">
        <v>4671</v>
      </c>
      <c r="G32" s="13">
        <v>4991</v>
      </c>
      <c r="H32" s="13">
        <v>5246</v>
      </c>
      <c r="I32" s="13">
        <v>4650</v>
      </c>
      <c r="J32" s="13">
        <v>5064</v>
      </c>
      <c r="K32" s="13">
        <v>4907</v>
      </c>
      <c r="L32" s="13">
        <v>4854</v>
      </c>
    </row>
    <row r="34" spans="1:1" x14ac:dyDescent="0.25">
      <c r="A34" s="2" t="s">
        <v>153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Inhalt_2</vt:lpstr>
      <vt:lpstr>02_01</vt:lpstr>
      <vt:lpstr>02_02</vt:lpstr>
      <vt:lpstr>02_03</vt:lpstr>
      <vt:lpstr>02_04</vt:lpstr>
      <vt:lpstr>02_05</vt:lpstr>
      <vt:lpstr>02_06</vt:lpstr>
      <vt:lpstr>02_07</vt:lpstr>
      <vt:lpstr>02_08</vt:lpstr>
      <vt:lpstr>02_09</vt:lpstr>
      <vt:lpstr>02_10</vt:lpstr>
    </vt:vector>
  </TitlesOfParts>
  <Company>Land Burgenland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Kummer Roman</dc:creator>
  <cp:lastModifiedBy>Wutschitz Christian Mathias</cp:lastModifiedBy>
  <dcterms:created xsi:type="dcterms:W3CDTF">2018-03-27T07:49:41Z</dcterms:created>
  <dcterms:modified xsi:type="dcterms:W3CDTF">2021-04-19T12:41:06Z</dcterms:modified>
</cp:coreProperties>
</file>