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5-A2_GewBauR_HR4\_REF TOURISMUS\Tourismusabgaben\ORTSTAXE\Formulare\"/>
    </mc:Choice>
  </mc:AlternateContent>
  <workbookProtection workbookAlgorithmName="SHA-512" workbookHashValue="AOVuynByvUH+fAh8YU6U8F+cichLZVFzX0kuEEW3c4n4qQYHus8UcB0R4gs05xLmTk1nPzbaGkY4my1RPFKqvg==" workbookSaltValue="GSM7YC/R4xSgW0EPIhEiaA==" workbookSpinCount="100000" lockStructure="1"/>
  <bookViews>
    <workbookView xWindow="125" yWindow="63" windowWidth="12384" windowHeight="9316"/>
  </bookViews>
  <sheets>
    <sheet name="Aufteilung" sheetId="3" r:id="rId1"/>
    <sheet name="Mobilheime" sheetId="4" r:id="rId2"/>
  </sheets>
  <calcPr calcId="162913"/>
</workbook>
</file>

<file path=xl/calcChain.xml><?xml version="1.0" encoding="utf-8"?>
<calcChain xmlns="http://schemas.openxmlformats.org/spreadsheetml/2006/main">
  <c r="C9" i="3" l="1"/>
  <c r="D9" i="3"/>
  <c r="F9" i="3" s="1"/>
  <c r="E9" i="3"/>
  <c r="C10" i="3"/>
  <c r="D10" i="3" s="1"/>
  <c r="C11" i="3"/>
  <c r="D11" i="3"/>
  <c r="F11" i="3" s="1"/>
  <c r="E11" i="3"/>
  <c r="C12" i="3"/>
  <c r="D12" i="3" s="1"/>
  <c r="C13" i="3"/>
  <c r="D13" i="3"/>
  <c r="F13" i="3" s="1"/>
  <c r="E13" i="3"/>
  <c r="C14" i="3"/>
  <c r="D14" i="3" s="1"/>
  <c r="C15" i="3"/>
  <c r="D15" i="3"/>
  <c r="F15" i="3" s="1"/>
  <c r="E15" i="3"/>
  <c r="C16" i="3"/>
  <c r="D16" i="3" s="1"/>
  <c r="C17" i="3"/>
  <c r="D17" i="3"/>
  <c r="F17" i="3" s="1"/>
  <c r="E17" i="3"/>
  <c r="C18" i="3"/>
  <c r="D18" i="3" s="1"/>
  <c r="C19" i="3"/>
  <c r="D19" i="3"/>
  <c r="F19" i="3" s="1"/>
  <c r="E19" i="3"/>
  <c r="C20" i="3"/>
  <c r="D20" i="3" s="1"/>
  <c r="C21" i="3"/>
  <c r="D21" i="3"/>
  <c r="F21" i="3" s="1"/>
  <c r="E21" i="3"/>
  <c r="C22" i="3"/>
  <c r="D22" i="3" s="1"/>
  <c r="C23" i="3"/>
  <c r="D23" i="3"/>
  <c r="F23" i="3" s="1"/>
  <c r="E23" i="3"/>
  <c r="C24" i="3"/>
  <c r="D24" i="3" s="1"/>
  <c r="C25" i="3"/>
  <c r="D25" i="3"/>
  <c r="F25" i="3" s="1"/>
  <c r="E25" i="3"/>
  <c r="E20" i="3" l="1"/>
  <c r="F20" i="3"/>
  <c r="H20" i="3" s="1"/>
  <c r="G20" i="3"/>
  <c r="E12" i="3"/>
  <c r="H12" i="3" s="1"/>
  <c r="F12" i="3"/>
  <c r="G12" i="3"/>
  <c r="H25" i="3"/>
  <c r="H11" i="3"/>
  <c r="E24" i="3"/>
  <c r="F24" i="3"/>
  <c r="H24" i="3" s="1"/>
  <c r="G24" i="3"/>
  <c r="E18" i="3"/>
  <c r="F18" i="3"/>
  <c r="H18" i="3" s="1"/>
  <c r="G18" i="3"/>
  <c r="E14" i="3"/>
  <c r="F14" i="3"/>
  <c r="G14" i="3"/>
  <c r="H15" i="3"/>
  <c r="E22" i="3"/>
  <c r="F22" i="3"/>
  <c r="G22" i="3"/>
  <c r="E16" i="3"/>
  <c r="H16" i="3" s="1"/>
  <c r="F16" i="3"/>
  <c r="G16" i="3"/>
  <c r="E10" i="3"/>
  <c r="H10" i="3" s="1"/>
  <c r="F10" i="3"/>
  <c r="G10" i="3"/>
  <c r="H19" i="3"/>
  <c r="G25" i="3"/>
  <c r="G23" i="3"/>
  <c r="H23" i="3" s="1"/>
  <c r="G21" i="3"/>
  <c r="H21" i="3" s="1"/>
  <c r="G19" i="3"/>
  <c r="G17" i="3"/>
  <c r="H17" i="3" s="1"/>
  <c r="G15" i="3"/>
  <c r="G13" i="3"/>
  <c r="H13" i="3" s="1"/>
  <c r="G11" i="3"/>
  <c r="G9" i="3"/>
  <c r="H9" i="3" s="1"/>
  <c r="H22" i="3"/>
  <c r="H14" i="3"/>
  <c r="D7" i="4"/>
  <c r="E7" i="4" s="1"/>
  <c r="F7" i="4" s="1"/>
  <c r="H7" i="4" l="1"/>
  <c r="G7" i="4"/>
  <c r="I7" i="4"/>
  <c r="C8" i="3"/>
  <c r="D8" i="3" l="1"/>
  <c r="G8" i="3" s="1"/>
  <c r="F8" i="3" l="1"/>
  <c r="E8" i="3"/>
  <c r="H8" i="3"/>
  <c r="D26" i="3"/>
  <c r="B26" i="3"/>
  <c r="C26" i="3"/>
  <c r="H26" i="3" l="1"/>
  <c r="E26" i="3"/>
  <c r="F26" i="3"/>
  <c r="G26" i="3"/>
</calcChain>
</file>

<file path=xl/sharedStrings.xml><?xml version="1.0" encoding="utf-8"?>
<sst xmlns="http://schemas.openxmlformats.org/spreadsheetml/2006/main" count="58" uniqueCount="37">
  <si>
    <t>Monat/Jahr</t>
  </si>
  <si>
    <t>Betrieb</t>
  </si>
  <si>
    <t>SUMME</t>
  </si>
  <si>
    <t>Anzahl Mobilheime</t>
  </si>
  <si>
    <t>AUFTEILUNG</t>
  </si>
  <si>
    <t>Kontrollsumme Aufteilung:</t>
  </si>
  <si>
    <t>vereinnahmter Betrag</t>
  </si>
  <si>
    <t>Monat/Jahr:</t>
  </si>
  <si>
    <t>vereinnahmter Betrag:</t>
  </si>
  <si>
    <t>Anlage D2</t>
  </si>
  <si>
    <t>Anlage D1</t>
  </si>
  <si>
    <t>Vowegabzug   5 %</t>
  </si>
  <si>
    <t>Restbetrag</t>
  </si>
  <si>
    <t>15 % Gemeinde</t>
  </si>
  <si>
    <t>Vorwegabzug</t>
  </si>
  <si>
    <t>vereinnahmter Betrag minus Vorwegabzug</t>
  </si>
  <si>
    <t>AUFTEILUNG Restbetrag</t>
  </si>
  <si>
    <t>15 % Gemeinde:</t>
  </si>
  <si>
    <t>Restbetrag multipliziert mit 0,15</t>
  </si>
  <si>
    <t>Restbetrag multipliziert mit 0,5</t>
  </si>
  <si>
    <t>Restbetrag multipliziert mit 0,35</t>
  </si>
  <si>
    <t>vereinnahmter Betrag multipliziert mit 0,05</t>
  </si>
  <si>
    <t>Kontroll- summe</t>
  </si>
  <si>
    <t>Kontrollsumme und vereinnahmter Betrag sollen übereinstimmen</t>
  </si>
  <si>
    <t>50 % TV:</t>
  </si>
  <si>
    <t>50 %            TV</t>
  </si>
  <si>
    <t>50 %             TV</t>
  </si>
  <si>
    <t xml:space="preserve">AUFTEILUNG ORTSTAXE </t>
  </si>
  <si>
    <t>AUFTEILUNG PAUSCHALIERTE ORTSTAXE - MOBILHEIME</t>
  </si>
  <si>
    <t>35 % 
BT GmbH</t>
  </si>
  <si>
    <t>35 % BT GmbH:</t>
  </si>
  <si>
    <t>35 %
BT GmbH</t>
  </si>
  <si>
    <t xml:space="preserve">Nur gelb hinterlegte Felder können in Excel ausgefüllt werden. Die anderen Zellen sind gesperrt. </t>
  </si>
  <si>
    <t xml:space="preserve">Die vereinnahmten Beträge beziehen sich auf den Monat des Zahlungseingangs bei der Gemeinde und nicht auf den Monat der Nächtigung. </t>
  </si>
  <si>
    <t>Voweg-abzug 5 %</t>
  </si>
  <si>
    <t>an Begünstigte</t>
  </si>
  <si>
    <t xml:space="preserve">Kontrollsumme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</si>
</sst>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164" fontId="5" fillId="0" borderId="0" xfId="0" applyNumberFormat="1" applyFont="1"/>
    <xf numFmtId="164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64" fontId="2" fillId="0" borderId="0" xfId="0" applyNumberFormat="1" applyFont="1" applyAlignment="1">
      <alignment horizontal="left"/>
    </xf>
    <xf numFmtId="0" fontId="1" fillId="3" borderId="5" xfId="0" applyFont="1" applyFill="1" applyBorder="1" applyProtection="1">
      <protection locked="0"/>
    </xf>
    <xf numFmtId="164" fontId="1" fillId="3" borderId="5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Fill="1" applyBorder="1" applyAlignment="1">
      <alignment horizontal="center" wrapText="1"/>
    </xf>
    <xf numFmtId="0" fontId="1" fillId="3" borderId="20" xfId="0" applyFont="1" applyFill="1" applyBorder="1" applyProtection="1">
      <protection locked="0"/>
    </xf>
    <xf numFmtId="164" fontId="1" fillId="3" borderId="21" xfId="0" applyNumberFormat="1" applyFont="1" applyFill="1" applyBorder="1" applyProtection="1">
      <protection locked="0"/>
    </xf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0" fontId="3" fillId="0" borderId="19" xfId="0" applyFont="1" applyBorder="1"/>
    <xf numFmtId="164" fontId="5" fillId="0" borderId="19" xfId="0" applyNumberFormat="1" applyFont="1" applyBorder="1"/>
    <xf numFmtId="164" fontId="5" fillId="0" borderId="25" xfId="0" applyNumberFormat="1" applyFont="1" applyBorder="1"/>
    <xf numFmtId="164" fontId="5" fillId="0" borderId="26" xfId="0" applyNumberFormat="1" applyFont="1" applyFill="1" applyBorder="1"/>
    <xf numFmtId="164" fontId="5" fillId="0" borderId="19" xfId="0" applyNumberFormat="1" applyFont="1" applyFill="1" applyBorder="1"/>
    <xf numFmtId="164" fontId="5" fillId="0" borderId="27" xfId="0" applyNumberFormat="1" applyFont="1" applyFill="1" applyBorder="1"/>
    <xf numFmtId="164" fontId="1" fillId="0" borderId="29" xfId="0" applyNumberFormat="1" applyFont="1" applyFill="1" applyBorder="1"/>
    <xf numFmtId="164" fontId="1" fillId="0" borderId="30" xfId="0" applyNumberFormat="1" applyFont="1" applyFill="1" applyBorder="1"/>
    <xf numFmtId="164" fontId="1" fillId="0" borderId="31" xfId="0" applyNumberFormat="1" applyFont="1" applyFill="1" applyBorder="1"/>
    <xf numFmtId="164" fontId="5" fillId="0" borderId="28" xfId="0" applyNumberFormat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Border="1" applyAlignment="1">
      <alignment vertical="center"/>
    </xf>
    <xf numFmtId="164" fontId="1" fillId="0" borderId="33" xfId="0" applyNumberFormat="1" applyFont="1" applyBorder="1" applyAlignment="1">
      <alignment vertical="center"/>
    </xf>
    <xf numFmtId="49" fontId="1" fillId="3" borderId="34" xfId="0" applyNumberFormat="1" applyFont="1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vertical="center"/>
      <protection locked="0"/>
    </xf>
    <xf numFmtId="164" fontId="1" fillId="3" borderId="4" xfId="0" applyNumberFormat="1" applyFont="1" applyFill="1" applyBorder="1" applyAlignment="1" applyProtection="1">
      <alignment vertical="center"/>
      <protection locked="0"/>
    </xf>
    <xf numFmtId="164" fontId="2" fillId="2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left"/>
    </xf>
    <xf numFmtId="164" fontId="3" fillId="2" borderId="36" xfId="0" applyNumberFormat="1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2" fillId="3" borderId="2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right" wrapText="1"/>
      <protection locked="0"/>
    </xf>
    <xf numFmtId="0" fontId="7" fillId="3" borderId="18" xfId="0" applyFont="1" applyFill="1" applyBorder="1" applyAlignment="1" applyProtection="1">
      <alignment horizontal="right" wrapText="1"/>
      <protection locked="0"/>
    </xf>
    <xf numFmtId="164" fontId="3" fillId="2" borderId="36" xfId="0" applyNumberFormat="1" applyFont="1" applyFill="1" applyBorder="1" applyAlignment="1">
      <alignment horizontal="center" vertical="top"/>
    </xf>
    <xf numFmtId="164" fontId="3" fillId="2" borderId="37" xfId="0" applyNumberFormat="1" applyFont="1" applyFill="1" applyBorder="1" applyAlignment="1">
      <alignment horizontal="center" vertical="top"/>
    </xf>
    <xf numFmtId="164" fontId="3" fillId="2" borderId="38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A40" sqref="A40:A41"/>
    </sheetView>
  </sheetViews>
  <sheetFormatPr baseColWidth="10" defaultRowHeight="12.55" x14ac:dyDescent="0.2"/>
  <cols>
    <col min="1" max="1" width="28.5546875" customWidth="1"/>
    <col min="2" max="2" width="13" customWidth="1"/>
    <col min="3" max="3" width="11" style="1" customWidth="1"/>
    <col min="4" max="4" width="13" style="1" customWidth="1"/>
    <col min="5" max="7" width="11.5546875" style="1" customWidth="1"/>
    <col min="8" max="8" width="12.109375" style="1" customWidth="1"/>
  </cols>
  <sheetData>
    <row r="1" spans="1:8" ht="25.2" customHeight="1" x14ac:dyDescent="0.2">
      <c r="A1" s="26" t="s">
        <v>27</v>
      </c>
      <c r="B1" s="10"/>
      <c r="H1" s="21" t="s">
        <v>10</v>
      </c>
    </row>
    <row r="2" spans="1:8" ht="25.2" customHeight="1" x14ac:dyDescent="0.2">
      <c r="A2" s="25" t="s">
        <v>7</v>
      </c>
      <c r="B2" s="73"/>
      <c r="C2" s="74"/>
      <c r="H2" s="21"/>
    </row>
    <row r="3" spans="1:8" ht="25.2" customHeight="1" x14ac:dyDescent="0.25">
      <c r="A3" s="24" t="s">
        <v>8</v>
      </c>
      <c r="B3" s="75"/>
      <c r="C3" s="76"/>
      <c r="D3" s="35"/>
      <c r="E3" s="35"/>
    </row>
    <row r="4" spans="1:8" ht="25.2" customHeight="1" thickBot="1" x14ac:dyDescent="0.3">
      <c r="A4" s="24"/>
      <c r="B4" s="24"/>
      <c r="C4" s="24"/>
      <c r="D4" s="35"/>
      <c r="E4" s="35"/>
    </row>
    <row r="5" spans="1:8" ht="21.6" customHeight="1" x14ac:dyDescent="0.25">
      <c r="A5" s="10"/>
      <c r="B5" s="16"/>
      <c r="E5" s="70" t="s">
        <v>4</v>
      </c>
      <c r="F5" s="71"/>
      <c r="G5" s="72"/>
    </row>
    <row r="6" spans="1:8" s="5" customFormat="1" ht="15.65" thickBot="1" x14ac:dyDescent="0.3">
      <c r="C6" s="6"/>
      <c r="D6" s="6"/>
      <c r="E6" s="67" t="s">
        <v>35</v>
      </c>
      <c r="F6" s="68"/>
      <c r="G6" s="69"/>
      <c r="H6" s="11"/>
    </row>
    <row r="7" spans="1:8" s="9" customFormat="1" ht="43.2" customHeight="1" thickBot="1" x14ac:dyDescent="0.25">
      <c r="A7" s="52" t="s">
        <v>1</v>
      </c>
      <c r="B7" s="53" t="s">
        <v>6</v>
      </c>
      <c r="C7" s="54" t="s">
        <v>34</v>
      </c>
      <c r="D7" s="55" t="s">
        <v>12</v>
      </c>
      <c r="E7" s="64" t="s">
        <v>13</v>
      </c>
      <c r="F7" s="54" t="s">
        <v>25</v>
      </c>
      <c r="G7" s="57" t="s">
        <v>29</v>
      </c>
      <c r="H7" s="58" t="s">
        <v>22</v>
      </c>
    </row>
    <row r="8" spans="1:8" s="4" customFormat="1" ht="19.100000000000001" customHeight="1" x14ac:dyDescent="0.25">
      <c r="A8" s="32"/>
      <c r="B8" s="33"/>
      <c r="C8" s="17">
        <f>B8*0.05</f>
        <v>0</v>
      </c>
      <c r="D8" s="18">
        <f t="shared" ref="D8" si="0">+B8-C8</f>
        <v>0</v>
      </c>
      <c r="E8" s="19">
        <f t="shared" ref="E8" si="1">D8*0.15</f>
        <v>0</v>
      </c>
      <c r="F8" s="17">
        <f t="shared" ref="F8" si="2">D8*0.5</f>
        <v>0</v>
      </c>
      <c r="G8" s="20">
        <f t="shared" ref="G8" si="3">D8*0.35</f>
        <v>0</v>
      </c>
      <c r="H8" s="48">
        <f t="shared" ref="H8" si="4">SUM(E8:G8)+C8</f>
        <v>0</v>
      </c>
    </row>
    <row r="9" spans="1:8" s="4" customFormat="1" ht="19.100000000000001" customHeight="1" x14ac:dyDescent="0.25">
      <c r="A9" s="34"/>
      <c r="B9" s="33"/>
      <c r="C9" s="17">
        <f t="shared" ref="C9:C25" si="5">B9*0.05</f>
        <v>0</v>
      </c>
      <c r="D9" s="18">
        <f t="shared" ref="D9:D25" si="6">+B9-C9</f>
        <v>0</v>
      </c>
      <c r="E9" s="19">
        <f t="shared" ref="E9:E25" si="7">D9*0.15</f>
        <v>0</v>
      </c>
      <c r="F9" s="17">
        <f t="shared" ref="F9:F25" si="8">D9*0.5</f>
        <v>0</v>
      </c>
      <c r="G9" s="20">
        <f t="shared" ref="G9:G25" si="9">D9*0.35</f>
        <v>0</v>
      </c>
      <c r="H9" s="49">
        <f t="shared" ref="H9:H25" si="10">SUM(E9:G9)+C9</f>
        <v>0</v>
      </c>
    </row>
    <row r="10" spans="1:8" s="4" customFormat="1" ht="19.100000000000001" customHeight="1" x14ac:dyDescent="0.25">
      <c r="A10" s="34"/>
      <c r="B10" s="33"/>
      <c r="C10" s="17">
        <f t="shared" si="5"/>
        <v>0</v>
      </c>
      <c r="D10" s="18">
        <f t="shared" si="6"/>
        <v>0</v>
      </c>
      <c r="E10" s="19">
        <f t="shared" si="7"/>
        <v>0</v>
      </c>
      <c r="F10" s="17">
        <f t="shared" si="8"/>
        <v>0</v>
      </c>
      <c r="G10" s="20">
        <f t="shared" si="9"/>
        <v>0</v>
      </c>
      <c r="H10" s="49">
        <f t="shared" si="10"/>
        <v>0</v>
      </c>
    </row>
    <row r="11" spans="1:8" s="4" customFormat="1" ht="19.100000000000001" customHeight="1" x14ac:dyDescent="0.25">
      <c r="A11" s="34"/>
      <c r="B11" s="33"/>
      <c r="C11" s="17">
        <f t="shared" si="5"/>
        <v>0</v>
      </c>
      <c r="D11" s="18">
        <f t="shared" si="6"/>
        <v>0</v>
      </c>
      <c r="E11" s="19">
        <f t="shared" si="7"/>
        <v>0</v>
      </c>
      <c r="F11" s="17">
        <f t="shared" si="8"/>
        <v>0</v>
      </c>
      <c r="G11" s="20">
        <f t="shared" si="9"/>
        <v>0</v>
      </c>
      <c r="H11" s="49">
        <f t="shared" si="10"/>
        <v>0</v>
      </c>
    </row>
    <row r="12" spans="1:8" s="4" customFormat="1" ht="19.100000000000001" customHeight="1" x14ac:dyDescent="0.25">
      <c r="A12" s="34"/>
      <c r="B12" s="33"/>
      <c r="C12" s="17">
        <f t="shared" si="5"/>
        <v>0</v>
      </c>
      <c r="D12" s="18">
        <f t="shared" si="6"/>
        <v>0</v>
      </c>
      <c r="E12" s="19">
        <f t="shared" si="7"/>
        <v>0</v>
      </c>
      <c r="F12" s="17">
        <f t="shared" si="8"/>
        <v>0</v>
      </c>
      <c r="G12" s="20">
        <f t="shared" si="9"/>
        <v>0</v>
      </c>
      <c r="H12" s="49">
        <f t="shared" si="10"/>
        <v>0</v>
      </c>
    </row>
    <row r="13" spans="1:8" s="4" customFormat="1" ht="19.100000000000001" customHeight="1" x14ac:dyDescent="0.25">
      <c r="A13" s="34"/>
      <c r="B13" s="33"/>
      <c r="C13" s="17">
        <f t="shared" si="5"/>
        <v>0</v>
      </c>
      <c r="D13" s="18">
        <f t="shared" si="6"/>
        <v>0</v>
      </c>
      <c r="E13" s="19">
        <f t="shared" si="7"/>
        <v>0</v>
      </c>
      <c r="F13" s="17">
        <f t="shared" si="8"/>
        <v>0</v>
      </c>
      <c r="G13" s="20">
        <f t="shared" si="9"/>
        <v>0</v>
      </c>
      <c r="H13" s="49">
        <f t="shared" si="10"/>
        <v>0</v>
      </c>
    </row>
    <row r="14" spans="1:8" s="4" customFormat="1" ht="19.100000000000001" customHeight="1" x14ac:dyDescent="0.25">
      <c r="A14" s="34"/>
      <c r="B14" s="33"/>
      <c r="C14" s="17">
        <f t="shared" si="5"/>
        <v>0</v>
      </c>
      <c r="D14" s="18">
        <f t="shared" si="6"/>
        <v>0</v>
      </c>
      <c r="E14" s="19">
        <f t="shared" si="7"/>
        <v>0</v>
      </c>
      <c r="F14" s="17">
        <f t="shared" si="8"/>
        <v>0</v>
      </c>
      <c r="G14" s="20">
        <f t="shared" si="9"/>
        <v>0</v>
      </c>
      <c r="H14" s="49">
        <f t="shared" si="10"/>
        <v>0</v>
      </c>
    </row>
    <row r="15" spans="1:8" s="4" customFormat="1" ht="19.100000000000001" customHeight="1" x14ac:dyDescent="0.25">
      <c r="A15" s="34"/>
      <c r="B15" s="33"/>
      <c r="C15" s="17">
        <f t="shared" si="5"/>
        <v>0</v>
      </c>
      <c r="D15" s="18">
        <f t="shared" si="6"/>
        <v>0</v>
      </c>
      <c r="E15" s="19">
        <f t="shared" si="7"/>
        <v>0</v>
      </c>
      <c r="F15" s="17">
        <f t="shared" si="8"/>
        <v>0</v>
      </c>
      <c r="G15" s="20">
        <f t="shared" si="9"/>
        <v>0</v>
      </c>
      <c r="H15" s="49">
        <f t="shared" si="10"/>
        <v>0</v>
      </c>
    </row>
    <row r="16" spans="1:8" s="4" customFormat="1" ht="19.100000000000001" customHeight="1" x14ac:dyDescent="0.25">
      <c r="A16" s="34"/>
      <c r="B16" s="33"/>
      <c r="C16" s="17">
        <f t="shared" si="5"/>
        <v>0</v>
      </c>
      <c r="D16" s="18">
        <f t="shared" si="6"/>
        <v>0</v>
      </c>
      <c r="E16" s="19">
        <f t="shared" si="7"/>
        <v>0</v>
      </c>
      <c r="F16" s="17">
        <f t="shared" si="8"/>
        <v>0</v>
      </c>
      <c r="G16" s="20">
        <f t="shared" si="9"/>
        <v>0</v>
      </c>
      <c r="H16" s="49">
        <f t="shared" si="10"/>
        <v>0</v>
      </c>
    </row>
    <row r="17" spans="1:8" s="4" customFormat="1" ht="19.100000000000001" customHeight="1" x14ac:dyDescent="0.25">
      <c r="A17" s="34"/>
      <c r="B17" s="33"/>
      <c r="C17" s="17">
        <f t="shared" si="5"/>
        <v>0</v>
      </c>
      <c r="D17" s="18">
        <f t="shared" si="6"/>
        <v>0</v>
      </c>
      <c r="E17" s="19">
        <f t="shared" si="7"/>
        <v>0</v>
      </c>
      <c r="F17" s="17">
        <f t="shared" si="8"/>
        <v>0</v>
      </c>
      <c r="G17" s="20">
        <f t="shared" si="9"/>
        <v>0</v>
      </c>
      <c r="H17" s="49">
        <f t="shared" si="10"/>
        <v>0</v>
      </c>
    </row>
    <row r="18" spans="1:8" s="4" customFormat="1" ht="19.100000000000001" customHeight="1" x14ac:dyDescent="0.25">
      <c r="A18" s="34"/>
      <c r="B18" s="33"/>
      <c r="C18" s="17">
        <f t="shared" si="5"/>
        <v>0</v>
      </c>
      <c r="D18" s="18">
        <f t="shared" si="6"/>
        <v>0</v>
      </c>
      <c r="E18" s="19">
        <f t="shared" si="7"/>
        <v>0</v>
      </c>
      <c r="F18" s="17">
        <f t="shared" si="8"/>
        <v>0</v>
      </c>
      <c r="G18" s="20">
        <f t="shared" si="9"/>
        <v>0</v>
      </c>
      <c r="H18" s="49">
        <f t="shared" si="10"/>
        <v>0</v>
      </c>
    </row>
    <row r="19" spans="1:8" s="4" customFormat="1" ht="19.100000000000001" customHeight="1" x14ac:dyDescent="0.25">
      <c r="A19" s="34"/>
      <c r="B19" s="33"/>
      <c r="C19" s="17">
        <f t="shared" si="5"/>
        <v>0</v>
      </c>
      <c r="D19" s="18">
        <f t="shared" si="6"/>
        <v>0</v>
      </c>
      <c r="E19" s="19">
        <f t="shared" si="7"/>
        <v>0</v>
      </c>
      <c r="F19" s="17">
        <f t="shared" si="8"/>
        <v>0</v>
      </c>
      <c r="G19" s="20">
        <f t="shared" si="9"/>
        <v>0</v>
      </c>
      <c r="H19" s="49">
        <f t="shared" si="10"/>
        <v>0</v>
      </c>
    </row>
    <row r="20" spans="1:8" s="4" customFormat="1" ht="19.100000000000001" customHeight="1" x14ac:dyDescent="0.25">
      <c r="A20" s="34"/>
      <c r="B20" s="33"/>
      <c r="C20" s="17">
        <f t="shared" si="5"/>
        <v>0</v>
      </c>
      <c r="D20" s="18">
        <f t="shared" si="6"/>
        <v>0</v>
      </c>
      <c r="E20" s="19">
        <f t="shared" si="7"/>
        <v>0</v>
      </c>
      <c r="F20" s="17">
        <f t="shared" si="8"/>
        <v>0</v>
      </c>
      <c r="G20" s="20">
        <f t="shared" si="9"/>
        <v>0</v>
      </c>
      <c r="H20" s="49">
        <f t="shared" si="10"/>
        <v>0</v>
      </c>
    </row>
    <row r="21" spans="1:8" s="4" customFormat="1" ht="19.100000000000001" customHeight="1" x14ac:dyDescent="0.25">
      <c r="A21" s="34"/>
      <c r="B21" s="33"/>
      <c r="C21" s="17">
        <f t="shared" si="5"/>
        <v>0</v>
      </c>
      <c r="D21" s="18">
        <f t="shared" si="6"/>
        <v>0</v>
      </c>
      <c r="E21" s="19">
        <f t="shared" si="7"/>
        <v>0</v>
      </c>
      <c r="F21" s="17">
        <f t="shared" si="8"/>
        <v>0</v>
      </c>
      <c r="G21" s="20">
        <f t="shared" si="9"/>
        <v>0</v>
      </c>
      <c r="H21" s="49">
        <f t="shared" si="10"/>
        <v>0</v>
      </c>
    </row>
    <row r="22" spans="1:8" s="4" customFormat="1" ht="19.100000000000001" customHeight="1" x14ac:dyDescent="0.25">
      <c r="A22" s="34"/>
      <c r="B22" s="33"/>
      <c r="C22" s="17">
        <f t="shared" si="5"/>
        <v>0</v>
      </c>
      <c r="D22" s="18">
        <f t="shared" si="6"/>
        <v>0</v>
      </c>
      <c r="E22" s="19">
        <f t="shared" si="7"/>
        <v>0</v>
      </c>
      <c r="F22" s="17">
        <f t="shared" si="8"/>
        <v>0</v>
      </c>
      <c r="G22" s="20">
        <f t="shared" si="9"/>
        <v>0</v>
      </c>
      <c r="H22" s="49">
        <f t="shared" si="10"/>
        <v>0</v>
      </c>
    </row>
    <row r="23" spans="1:8" s="4" customFormat="1" ht="19.100000000000001" customHeight="1" x14ac:dyDescent="0.25">
      <c r="A23" s="34"/>
      <c r="B23" s="33"/>
      <c r="C23" s="17">
        <f t="shared" si="5"/>
        <v>0</v>
      </c>
      <c r="D23" s="18">
        <f t="shared" si="6"/>
        <v>0</v>
      </c>
      <c r="E23" s="19">
        <f t="shared" si="7"/>
        <v>0</v>
      </c>
      <c r="F23" s="17">
        <f t="shared" si="8"/>
        <v>0</v>
      </c>
      <c r="G23" s="20">
        <f t="shared" si="9"/>
        <v>0</v>
      </c>
      <c r="H23" s="49">
        <f t="shared" si="10"/>
        <v>0</v>
      </c>
    </row>
    <row r="24" spans="1:8" s="4" customFormat="1" ht="19.100000000000001" customHeight="1" x14ac:dyDescent="0.25">
      <c r="A24" s="34"/>
      <c r="B24" s="33"/>
      <c r="C24" s="17">
        <f t="shared" si="5"/>
        <v>0</v>
      </c>
      <c r="D24" s="18">
        <f t="shared" si="6"/>
        <v>0</v>
      </c>
      <c r="E24" s="19">
        <f t="shared" si="7"/>
        <v>0</v>
      </c>
      <c r="F24" s="17">
        <f t="shared" si="8"/>
        <v>0</v>
      </c>
      <c r="G24" s="20">
        <f t="shared" si="9"/>
        <v>0</v>
      </c>
      <c r="H24" s="49">
        <f t="shared" si="10"/>
        <v>0</v>
      </c>
    </row>
    <row r="25" spans="1:8" s="4" customFormat="1" ht="19.100000000000001" customHeight="1" thickBot="1" x14ac:dyDescent="0.3">
      <c r="A25" s="36"/>
      <c r="B25" s="37"/>
      <c r="C25" s="38">
        <f t="shared" si="5"/>
        <v>0</v>
      </c>
      <c r="D25" s="39">
        <f t="shared" si="6"/>
        <v>0</v>
      </c>
      <c r="E25" s="40">
        <f t="shared" si="7"/>
        <v>0</v>
      </c>
      <c r="F25" s="38">
        <f t="shared" si="8"/>
        <v>0</v>
      </c>
      <c r="G25" s="41">
        <f t="shared" si="9"/>
        <v>0</v>
      </c>
      <c r="H25" s="50">
        <f t="shared" si="10"/>
        <v>0</v>
      </c>
    </row>
    <row r="26" spans="1:8" ht="19.100000000000001" customHeight="1" thickBot="1" x14ac:dyDescent="0.3">
      <c r="A26" s="42" t="s">
        <v>2</v>
      </c>
      <c r="B26" s="43">
        <f t="shared" ref="B26:H26" si="11">SUM(B8:B25)</f>
        <v>0</v>
      </c>
      <c r="C26" s="43">
        <f t="shared" si="11"/>
        <v>0</v>
      </c>
      <c r="D26" s="44">
        <f t="shared" si="11"/>
        <v>0</v>
      </c>
      <c r="E26" s="45">
        <f t="shared" si="11"/>
        <v>0</v>
      </c>
      <c r="F26" s="46">
        <f t="shared" si="11"/>
        <v>0</v>
      </c>
      <c r="G26" s="47">
        <f t="shared" si="11"/>
        <v>0</v>
      </c>
      <c r="H26" s="51">
        <f t="shared" si="11"/>
        <v>0</v>
      </c>
    </row>
    <row r="27" spans="1:8" ht="19.100000000000001" customHeight="1" thickTop="1" x14ac:dyDescent="0.25">
      <c r="A27" s="27"/>
      <c r="B27" s="28"/>
      <c r="C27" s="29"/>
      <c r="D27" s="29"/>
      <c r="E27" s="30"/>
      <c r="F27" s="30"/>
      <c r="G27" s="30"/>
      <c r="H27" s="30"/>
    </row>
    <row r="29" spans="1:8" ht="18" customHeight="1" x14ac:dyDescent="0.2">
      <c r="A29" s="8" t="s">
        <v>14</v>
      </c>
      <c r="C29" s="7" t="s">
        <v>21</v>
      </c>
    </row>
    <row r="30" spans="1:8" ht="18" customHeight="1" x14ac:dyDescent="0.2">
      <c r="A30" s="8" t="s">
        <v>12</v>
      </c>
      <c r="C30" s="7" t="s">
        <v>15</v>
      </c>
    </row>
    <row r="31" spans="1:8" ht="18" customHeight="1" x14ac:dyDescent="0.2"/>
    <row r="32" spans="1:8" ht="18" customHeight="1" x14ac:dyDescent="0.25">
      <c r="A32" s="2" t="s">
        <v>16</v>
      </c>
      <c r="B32" s="3"/>
    </row>
    <row r="33" spans="1:8" ht="18" customHeight="1" x14ac:dyDescent="0.2">
      <c r="A33" s="8" t="s">
        <v>17</v>
      </c>
      <c r="C33" s="7" t="s">
        <v>18</v>
      </c>
    </row>
    <row r="34" spans="1:8" ht="18" customHeight="1" x14ac:dyDescent="0.2">
      <c r="A34" s="8" t="s">
        <v>24</v>
      </c>
      <c r="C34" s="7" t="s">
        <v>19</v>
      </c>
    </row>
    <row r="35" spans="1:8" ht="18" customHeight="1" x14ac:dyDescent="0.2">
      <c r="A35" s="8" t="s">
        <v>30</v>
      </c>
      <c r="C35" s="7" t="s">
        <v>20</v>
      </c>
    </row>
    <row r="36" spans="1:8" ht="18" customHeight="1" x14ac:dyDescent="0.2"/>
    <row r="37" spans="1:8" ht="18" customHeight="1" x14ac:dyDescent="0.2">
      <c r="A37" s="8" t="s">
        <v>5</v>
      </c>
      <c r="C37" s="66" t="s">
        <v>23</v>
      </c>
      <c r="D37" s="66"/>
      <c r="E37" s="66"/>
      <c r="F37" s="66"/>
      <c r="G37" s="66"/>
      <c r="H37" s="66"/>
    </row>
    <row r="38" spans="1:8" x14ac:dyDescent="0.2">
      <c r="C38"/>
      <c r="D38"/>
      <c r="E38"/>
      <c r="F38"/>
      <c r="G38"/>
      <c r="H38"/>
    </row>
    <row r="40" spans="1:8" x14ac:dyDescent="0.2">
      <c r="A40" s="10" t="s">
        <v>32</v>
      </c>
    </row>
    <row r="41" spans="1:8" x14ac:dyDescent="0.2">
      <c r="A41" s="10" t="s">
        <v>33</v>
      </c>
    </row>
  </sheetData>
  <sheetProtection algorithmName="SHA-512" hashValue="S8LGknGYnVDT5nhTE6wfbN/qKh6jjFUP4U/f5IsMuP1/R121EW3u2TuBvpicxF7yRSCciU0Z3iRoYr8Zjg5ukg==" saltValue="ZUyQSwjdW/OS38MPcE718Q==" spinCount="100000" sheet="1" objects="1" scenarios="1"/>
  <mergeCells count="5">
    <mergeCell ref="C37:H37"/>
    <mergeCell ref="E6:G6"/>
    <mergeCell ref="E5:G5"/>
    <mergeCell ref="B2:C2"/>
    <mergeCell ref="B3:C3"/>
  </mergeCells>
  <phoneticPr fontId="0" type="noConversion"/>
  <pageMargins left="0.35" right="0.24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1" sqref="A21:A22"/>
    </sheetView>
  </sheetViews>
  <sheetFormatPr baseColWidth="10" defaultRowHeight="12.55" x14ac:dyDescent="0.2"/>
  <cols>
    <col min="1" max="1" width="13.6640625" customWidth="1"/>
    <col min="2" max="2" width="18.88671875" customWidth="1"/>
    <col min="3" max="3" width="14" style="1" customWidth="1"/>
    <col min="4" max="4" width="11.5546875" style="1" customWidth="1"/>
    <col min="5" max="5" width="14.33203125" style="1" customWidth="1"/>
    <col min="6" max="6" width="13.6640625" style="1" customWidth="1"/>
    <col min="7" max="8" width="13.6640625" customWidth="1"/>
    <col min="9" max="9" width="16" customWidth="1"/>
  </cols>
  <sheetData>
    <row r="1" spans="1:10" ht="27.55" customHeight="1" x14ac:dyDescent="0.2">
      <c r="A1" s="22" t="s">
        <v>28</v>
      </c>
      <c r="I1" s="23" t="s">
        <v>9</v>
      </c>
    </row>
    <row r="2" spans="1:10" ht="30.7" customHeight="1" x14ac:dyDescent="0.2"/>
    <row r="3" spans="1:10" s="5" customFormat="1" ht="20.2" customHeight="1" thickBot="1" x14ac:dyDescent="0.3"/>
    <row r="4" spans="1:10" s="9" customFormat="1" ht="43.2" customHeight="1" x14ac:dyDescent="0.2">
      <c r="A4"/>
      <c r="B4"/>
      <c r="C4"/>
      <c r="D4"/>
      <c r="E4" s="1"/>
      <c r="F4" s="80" t="s">
        <v>4</v>
      </c>
      <c r="G4" s="81"/>
      <c r="H4" s="82"/>
      <c r="I4"/>
      <c r="J4"/>
    </row>
    <row r="5" spans="1:10" s="13" customFormat="1" ht="60.6" customHeight="1" thickBot="1" x14ac:dyDescent="0.3">
      <c r="A5" s="5"/>
      <c r="B5" s="5"/>
      <c r="C5" s="5"/>
      <c r="D5" s="5"/>
      <c r="E5" s="6"/>
      <c r="F5" s="77" t="s">
        <v>35</v>
      </c>
      <c r="G5" s="78"/>
      <c r="H5" s="79"/>
      <c r="I5" s="12"/>
      <c r="J5" s="5"/>
    </row>
    <row r="6" spans="1:10" ht="31.95" customHeight="1" thickBot="1" x14ac:dyDescent="0.25">
      <c r="A6" s="52" t="s">
        <v>0</v>
      </c>
      <c r="B6" s="53" t="s">
        <v>3</v>
      </c>
      <c r="C6" s="53" t="s">
        <v>6</v>
      </c>
      <c r="D6" s="54" t="s">
        <v>11</v>
      </c>
      <c r="E6" s="55" t="s">
        <v>12</v>
      </c>
      <c r="F6" s="56" t="s">
        <v>13</v>
      </c>
      <c r="G6" s="54" t="s">
        <v>26</v>
      </c>
      <c r="H6" s="57" t="s">
        <v>31</v>
      </c>
      <c r="I6" s="58" t="s">
        <v>36</v>
      </c>
      <c r="J6" s="9"/>
    </row>
    <row r="7" spans="1:10" ht="33.85" customHeight="1" thickBot="1" x14ac:dyDescent="0.25">
      <c r="A7" s="61"/>
      <c r="B7" s="62"/>
      <c r="C7" s="63"/>
      <c r="D7" s="15">
        <f>+C7*0.05</f>
        <v>0</v>
      </c>
      <c r="E7" s="15">
        <f>+C7-D7</f>
        <v>0</v>
      </c>
      <c r="F7" s="14">
        <f>+E7*0.15</f>
        <v>0</v>
      </c>
      <c r="G7" s="15">
        <f>+E7*0.5</f>
        <v>0</v>
      </c>
      <c r="H7" s="59">
        <f>+E7*0.35</f>
        <v>0</v>
      </c>
      <c r="I7" s="60">
        <f>SUM(F7:H7)+D7</f>
        <v>0</v>
      </c>
      <c r="J7" s="13"/>
    </row>
    <row r="10" spans="1:10" x14ac:dyDescent="0.2">
      <c r="A10" s="8" t="s">
        <v>14</v>
      </c>
      <c r="C10" s="7" t="s">
        <v>21</v>
      </c>
      <c r="G10" s="1"/>
      <c r="H10" s="1"/>
    </row>
    <row r="11" spans="1:10" x14ac:dyDescent="0.2">
      <c r="A11" s="8" t="s">
        <v>12</v>
      </c>
      <c r="C11" s="7" t="s">
        <v>15</v>
      </c>
      <c r="G11" s="1"/>
      <c r="H11" s="1"/>
    </row>
    <row r="12" spans="1:10" x14ac:dyDescent="0.2">
      <c r="G12" s="1"/>
      <c r="H12" s="1"/>
    </row>
    <row r="13" spans="1:10" ht="13.15" x14ac:dyDescent="0.25">
      <c r="A13" s="2" t="s">
        <v>16</v>
      </c>
      <c r="B13" s="3"/>
      <c r="G13" s="1"/>
      <c r="H13" s="1"/>
    </row>
    <row r="14" spans="1:10" x14ac:dyDescent="0.2">
      <c r="A14" s="8" t="s">
        <v>17</v>
      </c>
      <c r="C14" s="7" t="s">
        <v>18</v>
      </c>
      <c r="G14" s="1"/>
      <c r="H14" s="1"/>
    </row>
    <row r="15" spans="1:10" x14ac:dyDescent="0.2">
      <c r="A15" s="8" t="s">
        <v>24</v>
      </c>
      <c r="C15" s="7" t="s">
        <v>19</v>
      </c>
      <c r="G15" s="1"/>
      <c r="H15" s="1"/>
    </row>
    <row r="16" spans="1:10" x14ac:dyDescent="0.2">
      <c r="A16" s="8" t="s">
        <v>30</v>
      </c>
      <c r="C16" s="7" t="s">
        <v>20</v>
      </c>
      <c r="G16" s="1"/>
      <c r="H16" s="1"/>
    </row>
    <row r="17" spans="1:11" x14ac:dyDescent="0.2">
      <c r="G17" s="1"/>
      <c r="H17" s="1"/>
    </row>
    <row r="18" spans="1:11" x14ac:dyDescent="0.2">
      <c r="A18" s="8" t="s">
        <v>5</v>
      </c>
      <c r="C18" s="31" t="s">
        <v>23</v>
      </c>
      <c r="D18" s="31"/>
      <c r="E18" s="31"/>
      <c r="F18" s="31"/>
      <c r="G18" s="31"/>
      <c r="H18" s="31"/>
    </row>
    <row r="20" spans="1:11" x14ac:dyDescent="0.2">
      <c r="K20" s="65"/>
    </row>
    <row r="21" spans="1:11" x14ac:dyDescent="0.2">
      <c r="A21" s="10" t="s">
        <v>32</v>
      </c>
    </row>
    <row r="22" spans="1:11" x14ac:dyDescent="0.2">
      <c r="A22" s="10" t="s">
        <v>33</v>
      </c>
    </row>
  </sheetData>
  <sheetProtection algorithmName="SHA-512" hashValue="2TtuJN7U4MV0qkG/JcvgWxDNoBcYlBsx4S458kCcGFI7yYBXxEvlfxOLwDKN3PlpHLuEzAytFZpJJbnQb7UEbQ==" saltValue="JF9S4sG26aG3g6qYzOnfUQ==" spinCount="100000" sheet="1" objects="1" scenarios="1"/>
  <mergeCells count="2">
    <mergeCell ref="F5:H5"/>
    <mergeCell ref="F4:H4"/>
  </mergeCells>
  <pageMargins left="0.56999999999999995" right="0.56999999999999995" top="0.79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Aufteilung</vt:lpstr>
      <vt:lpstr>Mobilheime</vt:lpstr>
    </vt:vector>
  </TitlesOfParts>
  <Company>Burgenland Tourismus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</dc:creator>
  <cp:lastModifiedBy>Zoffmann Manuela</cp:lastModifiedBy>
  <cp:lastPrinted>2018-09-21T07:54:12Z</cp:lastPrinted>
  <dcterms:created xsi:type="dcterms:W3CDTF">2002-07-29T11:43:43Z</dcterms:created>
  <dcterms:modified xsi:type="dcterms:W3CDTF">2018-09-27T04:59:24Z</dcterms:modified>
</cp:coreProperties>
</file>