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lad-edv.net\daten\IT.eGovKonz.Stat\Daten\Tourismus\Monatsbericht\Tour2023\"/>
    </mc:Choice>
  </mc:AlternateContent>
  <xr:revisionPtr revIDLastSave="0" documentId="13_ncr:1_{B5F34AC4-90A6-49CB-9D08-13D75FFF8DEB}" xr6:coauthVersionLast="47" xr6:coauthVersionMax="47" xr10:uidLastSave="{00000000-0000-0000-0000-000000000000}"/>
  <bookViews>
    <workbookView xWindow="2868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9">'AT DE Bundesl-Herkunft'!$A$1:$H$89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7" l="1"/>
  <c r="W4" i="7" l="1"/>
  <c r="W7" i="7"/>
  <c r="W6" i="7"/>
  <c r="AE7" i="7"/>
  <c r="AE4" i="7" s="1"/>
  <c r="AG11" i="7"/>
  <c r="AG4" i="7" s="1"/>
  <c r="AG12" i="7"/>
  <c r="AG13" i="7"/>
  <c r="U4" i="7" l="1"/>
  <c r="J29" i="11" l="1"/>
  <c r="K29" i="11"/>
  <c r="L29" i="11"/>
  <c r="M29" i="11"/>
  <c r="I30" i="11"/>
  <c r="J30" i="11"/>
  <c r="K30" i="11"/>
  <c r="I31" i="11"/>
  <c r="J31" i="11"/>
  <c r="K31" i="11"/>
  <c r="I32" i="11"/>
  <c r="J32" i="11"/>
  <c r="K32" i="11"/>
  <c r="I33" i="11"/>
  <c r="J33" i="11"/>
  <c r="K33" i="11"/>
  <c r="I34" i="11"/>
  <c r="J34" i="11"/>
  <c r="K34" i="11"/>
  <c r="I35" i="11"/>
  <c r="J35" i="11"/>
  <c r="K35" i="11"/>
  <c r="I36" i="11"/>
  <c r="J36" i="11"/>
  <c r="K36" i="11"/>
  <c r="I37" i="11"/>
  <c r="J37" i="11"/>
  <c r="K37" i="11"/>
  <c r="I38" i="11"/>
  <c r="J38" i="11"/>
  <c r="K38" i="11"/>
  <c r="I39" i="11"/>
  <c r="J39" i="11"/>
  <c r="K39" i="11"/>
  <c r="W17" i="7" l="1"/>
  <c r="W16" i="7"/>
  <c r="W15" i="7"/>
  <c r="W14" i="7"/>
  <c r="W13" i="7"/>
  <c r="W12" i="7"/>
  <c r="W11" i="7"/>
  <c r="W10" i="7"/>
  <c r="W9" i="7"/>
  <c r="W8" i="7"/>
  <c r="T29" i="7" l="1"/>
  <c r="U29" i="7"/>
  <c r="U27" i="7"/>
  <c r="T25" i="7"/>
  <c r="T27" i="7"/>
  <c r="U25" i="7"/>
  <c r="T26" i="7"/>
  <c r="U26" i="7"/>
  <c r="T30" i="7" l="1"/>
  <c r="T28" i="7"/>
  <c r="T33" i="7" s="1"/>
  <c r="U31" i="7"/>
  <c r="U28" i="7"/>
  <c r="U33" i="7" s="1"/>
  <c r="U30" i="7"/>
  <c r="K40" i="11" l="1"/>
  <c r="M39" i="11" s="1"/>
  <c r="M36" i="11" l="1"/>
  <c r="M33" i="11"/>
  <c r="M34" i="11"/>
  <c r="M37" i="11"/>
  <c r="M40" i="11"/>
  <c r="M32" i="11"/>
  <c r="M30" i="11"/>
  <c r="M38" i="11"/>
  <c r="M35" i="11"/>
  <c r="M31" i="11"/>
  <c r="K42" i="11"/>
  <c r="J40" i="11" l="1"/>
  <c r="L36" i="11" s="1"/>
  <c r="L31" i="11" l="1"/>
  <c r="J42" i="11"/>
  <c r="L30" i="11"/>
  <c r="L33" i="11"/>
  <c r="L39" i="11"/>
  <c r="L35" i="11"/>
  <c r="L34" i="11"/>
  <c r="L32" i="11"/>
  <c r="L40" i="11"/>
  <c r="L37" i="11"/>
  <c r="L38" i="11"/>
</calcChain>
</file>

<file path=xl/sharedStrings.xml><?xml version="1.0" encoding="utf-8"?>
<sst xmlns="http://schemas.openxmlformats.org/spreadsheetml/2006/main" count="1607" uniqueCount="386">
  <si>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</si>
  <si>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</si>
  <si>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</si>
  <si>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</si>
  <si>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</si>
  <si>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</si>
  <si>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</si>
  <si>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</si>
  <si>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</si>
  <si>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</si>
  <si>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</si>
  <si>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</si>
  <si>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</si>
  <si>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</si>
  <si>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</si>
  <si>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</si>
  <si>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</si>
  <si>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</si>
  <si>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</si>
  <si>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</si>
  <si>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</si>
  <si>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</si>
  <si>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</si>
  <si>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</si>
  <si>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</si>
  <si>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</si>
  <si>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</si>
  <si>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</si>
  <si>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</si>
  <si>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</si>
  <si>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</si>
  <si>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</si>
  <si>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</si>
  <si>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</si>
  <si>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</si>
  <si>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</si>
  <si>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</si>
  <si>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</si>
  <si>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</si>
  <si>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</si>
  <si>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</si>
  <si>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</si>
  <si>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</si>
  <si>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</si>
  <si>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</si>
  <si>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</si>
  <si>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</si>
  <si>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</si>
  <si>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</si>
  <si>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</si>
  <si>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</si>
  <si>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</si>
  <si>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</si>
  <si>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</si>
  <si>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</si>
  <si>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</si>
  <si>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</si>
  <si>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</si>
  <si>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</si>
  <si>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</si>
  <si>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</si>
  <si>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</si>
  <si>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</si>
  <si>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</si>
  <si>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</si>
  <si>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</si>
  <si>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</si>
  <si>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</si>
  <si>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</si>
  <si>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</si>
  <si>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</si>
  <si>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</si>
  <si>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</si>
  <si>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</si>
  <si>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</si>
  <si>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</si>
  <si>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</si>
  <si>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</si>
  <si>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</si>
  <si>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</si>
  <si>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</si>
  <si>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</si>
  <si>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</si>
  <si>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</si>
  <si>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</si>
  <si>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</si>
  <si>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</si>
  <si>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</si>
  <si>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</si>
  <si>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</si>
  <si>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</si>
  <si>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</si>
  <si>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</si>
  <si>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</si>
  <si>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</si>
  <si>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</si>
  <si>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</si>
  <si>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</si>
  <si>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</si>
  <si>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</si>
  <si>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</si>
  <si>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</si>
  <si>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</si>
  <si>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</si>
  <si>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</si>
  <si>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</si>
  <si>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</si>
  <si>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</si>
  <si>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</si>
  <si>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</si>
  <si>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</si>
  <si>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</si>
  <si>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</si>
  <si>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</si>
  <si>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</si>
  <si>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</si>
  <si>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</si>
  <si>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</si>
  <si>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</si>
  <si>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</si>
  <si>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</si>
  <si>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</si>
  <si>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</si>
  <si>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</si>
  <si>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</si>
  <si>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</si>
  <si>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</si>
  <si>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</si>
  <si>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</si>
  <si>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</si>
  <si>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</si>
  <si>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</si>
  <si>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</si>
  <si>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</si>
  <si>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</si>
  <si>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</si>
  <si>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</si>
  <si>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</si>
  <si>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</si>
  <si>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</si>
  <si>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</si>
  <si>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</si>
  <si>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</si>
  <si>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</si>
  <si>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</si>
  <si>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</si>
  <si>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</si>
  <si>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</si>
  <si>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</si>
  <si>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</si>
  <si>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</si>
  <si>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</si>
  <si>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</si>
  <si>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</si>
  <si>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</si>
  <si>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</si>
  <si>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</si>
  <si>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</si>
  <si>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</si>
  <si>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</si>
  <si>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</si>
  <si>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</si>
  <si>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</si>
  <si>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</si>
  <si>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</si>
  <si>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</si>
  <si>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</si>
  <si>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</si>
  <si>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</si>
  <si>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</si>
  <si>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</si>
  <si>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</si>
  <si>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</si>
  <si>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</si>
  <si>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</si>
  <si>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</si>
  <si>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</si>
  <si>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</si>
  <si>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</si>
  <si>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</si>
  <si>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</si>
  <si>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</si>
  <si>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</si>
  <si>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</si>
  <si>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</si>
  <si>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</si>
  <si>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</si>
  <si>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</si>
  <si>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</si>
  <si>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</si>
  <si>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</si>
  <si>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</si>
  <si>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</si>
  <si>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</si>
  <si>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</si>
  <si>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</si>
  <si>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</si>
  <si>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</si>
  <si>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</si>
  <si>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</si>
  <si>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</si>
  <si>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</si>
  <si>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</si>
  <si>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</si>
  <si>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</si>
  <si>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</si>
  <si>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</si>
  <si>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</si>
  <si>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</si>
  <si>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</si>
  <si>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</si>
  <si>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</si>
  <si>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</si>
  <si>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</si>
  <si>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</si>
  <si>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</si>
  <si>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</si>
  <si>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</si>
  <si>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</si>
  <si>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</si>
  <si>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</si>
  <si>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</si>
  <si>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</si>
  <si>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</si>
  <si>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</si>
  <si>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</si>
  <si>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</si>
  <si>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</si>
  <si>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</si>
  <si>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</si>
  <si>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</si>
  <si>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</si>
  <si>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</si>
  <si>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</si>
  <si>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</si>
  <si>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</si>
  <si>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</si>
  <si>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</si>
  <si>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</si>
  <si>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</si>
  <si>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</si>
  <si>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</si>
  <si>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</si>
  <si>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</si>
  <si>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</si>
  <si>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</si>
  <si>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</si>
  <si>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</si>
  <si>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</si>
  <si>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</si>
  <si>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</si>
  <si>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</si>
  <si>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</si>
  <si>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</si>
  <si>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</si>
  <si>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</si>
  <si>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</si>
  <si>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</si>
  <si>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</si>
  <si>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</si>
  <si>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</si>
  <si>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</si>
  <si>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</si>
  <si>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</si>
  <si>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</si>
  <si>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</si>
  <si>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</si>
  <si>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</si>
  <si>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</si>
  <si>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</si>
  <si>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</si>
  <si>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</si>
  <si>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</si>
  <si>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</si>
  <si>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Ank1</t>
  </si>
  <si>
    <t>Ank2</t>
  </si>
  <si>
    <t>ÄndAnk1</t>
  </si>
  <si>
    <t>ÄndAnk</t>
  </si>
  <si>
    <t>Über1</t>
  </si>
  <si>
    <t>Über2</t>
  </si>
  <si>
    <t>ÄndÜber1</t>
  </si>
  <si>
    <t>ÄndÜber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</si>
  <si>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</si>
  <si>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</si>
  <si>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</si>
  <si>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</si>
  <si>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</si>
  <si>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</si>
  <si>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</si>
  <si>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</si>
  <si>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</si>
  <si>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</si>
  <si>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</si>
  <si>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</si>
  <si>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BEZ</t>
  </si>
  <si>
    <t>Halbturn</t>
  </si>
  <si>
    <t>Steinbrunn</t>
  </si>
  <si>
    <t>Wiesen</t>
  </si>
  <si>
    <t>Neutal</t>
  </si>
  <si>
    <t>Gemeindeliste 20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</si>
  <si>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</si>
  <si>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</si>
  <si>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</si>
  <si>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</si>
  <si>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</si>
  <si>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</si>
  <si>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</si>
  <si>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</si>
  <si>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</si>
  <si>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</si>
  <si>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</si>
  <si>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</si>
  <si>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</si>
  <si>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</si>
  <si>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</si>
  <si>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</si>
  <si>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</si>
  <si>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</si>
  <si>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</si>
  <si>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</si>
  <si>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</si>
  <si>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</si>
  <si>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</si>
  <si>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</si>
  <si>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</si>
  <si>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</si>
  <si>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</si>
  <si>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</si>
  <si>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</si>
  <si>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</si>
  <si>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</si>
  <si>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</si>
  <si>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</si>
  <si>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</si>
  <si>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</si>
  <si>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</si>
  <si>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</si>
  <si>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</si>
  <si>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</si>
  <si>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</si>
  <si>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</si>
  <si>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</si>
  <si>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</si>
  <si>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</si>
  <si>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</si>
  <si>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</si>
  <si>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</si>
  <si>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</si>
  <si>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</si>
  <si>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</si>
  <si>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</si>
  <si>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</si>
  <si>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</si>
  <si>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</si>
  <si>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</si>
  <si>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</si>
  <si>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</si>
  <si>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</si>
  <si>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</si>
  <si>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</si>
  <si>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</si>
  <si>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</si>
  <si>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</si>
  <si>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</si>
  <si>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</si>
  <si>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</si>
  <si>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</si>
  <si>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</si>
  <si>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</si>
  <si>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</si>
  <si>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</si>
  <si>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</si>
  <si>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</si>
  <si>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Marianne Popovits</t>
  </si>
  <si>
    <t>E: marianne.popovits@bgld.gv.at</t>
  </si>
  <si>
    <t>T: +43 2682 600 2827</t>
  </si>
  <si>
    <t>September 2023</t>
  </si>
  <si>
    <t>Jahr 2023 im Vergleich zum Vorjahr</t>
  </si>
  <si>
    <t>Jänner - September</t>
  </si>
  <si>
    <t/>
  </si>
  <si>
    <t>Sommerhalbjahr 2023 im Vergleich zum Vorjahr</t>
  </si>
  <si>
    <t>Mai - September</t>
  </si>
  <si>
    <t>September 2022</t>
  </si>
  <si>
    <t>Jänner - September 2023</t>
  </si>
  <si>
    <t>Ankünfte und Übernachtungen nach ausgewählten Herkunftsländern im Jahr 2023</t>
  </si>
  <si>
    <t>Ankünfte und Übernachtungen nach ausgewählten Herkunftsländern im Sommerhalbjahr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</si>
</sst>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</cellStyleXfs>
  <cellXfs count="36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9" fillId="0" borderId="0" xfId="0" applyFont="1" applyProtection="1"/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20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21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2" fillId="0" borderId="0" xfId="4" applyFont="1" applyBorder="1"/>
    <xf numFmtId="0" fontId="21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4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6" fillId="0" borderId="0" xfId="0" applyFont="1" applyFill="1" applyBorder="1" applyProtection="1"/>
    <xf numFmtId="0" fontId="27" fillId="0" borderId="0" xfId="0" applyFont="1" applyProtection="1"/>
    <xf numFmtId="0" fontId="27" fillId="0" borderId="0" xfId="0" applyFont="1" applyFill="1" applyBorder="1" applyProtection="1"/>
    <xf numFmtId="0" fontId="24" fillId="0" borderId="0" xfId="0" applyFont="1"/>
    <xf numFmtId="0" fontId="27" fillId="0" borderId="0" xfId="0" applyFont="1" applyBorder="1" applyProtection="1"/>
    <xf numFmtId="166" fontId="24" fillId="0" borderId="2" xfId="0" applyNumberFormat="1" applyFont="1" applyBorder="1" applyProtection="1"/>
    <xf numFmtId="166" fontId="24" fillId="0" borderId="2" xfId="0" applyNumberFormat="1" applyFont="1" applyFill="1" applyBorder="1" applyProtection="1"/>
    <xf numFmtId="0" fontId="24" fillId="0" borderId="18" xfId="0" applyFont="1" applyBorder="1"/>
    <xf numFmtId="166" fontId="24" fillId="0" borderId="4" xfId="0" applyNumberFormat="1" applyFont="1" applyBorder="1" applyProtection="1"/>
    <xf numFmtId="0" fontId="24" fillId="0" borderId="18" xfId="0" applyFont="1" applyBorder="1" applyProtection="1"/>
    <xf numFmtId="166" fontId="24" fillId="0" borderId="6" xfId="0" applyNumberFormat="1" applyFont="1" applyBorder="1" applyProtection="1"/>
    <xf numFmtId="0" fontId="24" fillId="0" borderId="2" xfId="0" applyFont="1" applyBorder="1" applyProtection="1"/>
    <xf numFmtId="0" fontId="24" fillId="0" borderId="6" xfId="0" applyFont="1" applyBorder="1" applyProtection="1"/>
    <xf numFmtId="0" fontId="24" fillId="0" borderId="0" xfId="0" applyFont="1" applyFill="1" applyBorder="1"/>
    <xf numFmtId="0" fontId="24" fillId="0" borderId="0" xfId="0" applyFont="1" applyFill="1"/>
    <xf numFmtId="0" fontId="24" fillId="0" borderId="1" xfId="3" applyFont="1" applyFill="1" applyBorder="1" applyAlignment="1">
      <alignment wrapText="1"/>
    </xf>
    <xf numFmtId="0" fontId="24" fillId="0" borderId="27" xfId="3" applyFont="1" applyFill="1" applyBorder="1" applyAlignment="1">
      <alignment wrapText="1"/>
    </xf>
    <xf numFmtId="0" fontId="24" fillId="0" borderId="0" xfId="0" applyFont="1" applyFill="1" applyAlignment="1">
      <alignment horizontal="left"/>
    </xf>
    <xf numFmtId="0" fontId="24" fillId="0" borderId="27" xfId="3" quotePrefix="1" applyFont="1" applyFill="1" applyBorder="1" applyAlignment="1">
      <alignment wrapText="1"/>
    </xf>
    <xf numFmtId="0" fontId="24" fillId="0" borderId="27" xfId="3" applyFont="1" applyFill="1" applyBorder="1" applyAlignment="1">
      <alignment horizontal="left" wrapText="1"/>
    </xf>
    <xf numFmtId="0" fontId="24" fillId="0" borderId="0" xfId="0" quotePrefix="1" applyFont="1" applyFill="1"/>
    <xf numFmtId="0" fontId="24" fillId="0" borderId="4" xfId="0" applyFont="1" applyBorder="1" applyProtection="1"/>
    <xf numFmtId="165" fontId="24" fillId="0" borderId="0" xfId="2" applyNumberFormat="1" applyFont="1"/>
    <xf numFmtId="0" fontId="8" fillId="0" borderId="18" xfId="7" applyFont="1" applyFill="1" applyBorder="1" applyAlignment="1"/>
    <xf numFmtId="3" fontId="24" fillId="0" borderId="18" xfId="0" applyNumberFormat="1" applyFont="1" applyBorder="1"/>
    <xf numFmtId="165" fontId="24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7" fillId="0" borderId="0" xfId="0" applyFont="1"/>
    <xf numFmtId="3" fontId="27" fillId="0" borderId="0" xfId="0" applyNumberFormat="1" applyFont="1"/>
    <xf numFmtId="165" fontId="27" fillId="0" borderId="0" xfId="2" applyNumberFormat="1" applyFont="1"/>
    <xf numFmtId="0" fontId="27" fillId="0" borderId="0" xfId="0" applyFont="1" applyBorder="1"/>
    <xf numFmtId="3" fontId="27" fillId="0" borderId="0" xfId="0" applyNumberFormat="1" applyFont="1" applyBorder="1"/>
    <xf numFmtId="165" fontId="27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2" fillId="0" borderId="0" xfId="0" applyNumberFormat="1" applyFont="1" applyBorder="1" applyProtection="1"/>
    <xf numFmtId="165" fontId="32" fillId="0" borderId="0" xfId="2" applyNumberFormat="1" applyFont="1" applyBorder="1"/>
    <xf numFmtId="3" fontId="32" fillId="0" borderId="0" xfId="0" applyNumberFormat="1" applyFont="1" applyBorder="1"/>
    <xf numFmtId="166" fontId="24" fillId="0" borderId="12" xfId="0" applyNumberFormat="1" applyFont="1" applyBorder="1" applyProtection="1"/>
    <xf numFmtId="49" fontId="24" fillId="0" borderId="1" xfId="3" applyNumberFormat="1" applyFont="1" applyFill="1" applyBorder="1" applyAlignment="1">
      <alignment horizontal="left" wrapText="1"/>
    </xf>
    <xf numFmtId="49" fontId="24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/>
    <xf numFmtId="0" fontId="8" fillId="0" borderId="0" xfId="7" applyFont="1" applyFill="1" applyBorder="1" applyAlignment="1"/>
    <xf numFmtId="3" fontId="24" fillId="0" borderId="0" xfId="0" applyNumberFormat="1" applyFont="1" applyBorder="1"/>
    <xf numFmtId="165" fontId="24" fillId="0" borderId="0" xfId="2" applyNumberFormat="1" applyFont="1" applyBorder="1"/>
    <xf numFmtId="0" fontId="27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5" borderId="41" xfId="0" applyFont="1" applyFill="1" applyBorder="1" applyAlignment="1" applyProtection="1">
      <alignment horizontal="center"/>
    </xf>
    <xf numFmtId="0" fontId="5" fillId="5" borderId="42" xfId="0" applyFont="1" applyFill="1" applyBorder="1" applyAlignment="1" applyProtection="1">
      <alignment horizontal="center"/>
    </xf>
    <xf numFmtId="0" fontId="5" fillId="5" borderId="47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4" fillId="0" borderId="2" xfId="0" applyNumberFormat="1" applyFont="1" applyBorder="1" applyProtection="1"/>
    <xf numFmtId="0" fontId="31" fillId="0" borderId="0" xfId="0" applyFont="1" applyFill="1"/>
    <xf numFmtId="0" fontId="24" fillId="0" borderId="18" xfId="0" applyFont="1" applyFill="1" applyBorder="1"/>
    <xf numFmtId="0" fontId="24" fillId="0" borderId="3" xfId="0" applyFont="1" applyFill="1" applyBorder="1" applyProtection="1"/>
    <xf numFmtId="0" fontId="28" fillId="0" borderId="0" xfId="0" applyFont="1" applyFill="1"/>
    <xf numFmtId="0" fontId="24" fillId="0" borderId="1" xfId="3" applyFont="1" applyFill="1" applyBorder="1" applyAlignment="1">
      <alignment wrapText="1"/>
    </xf>
    <xf numFmtId="0" fontId="24" fillId="0" borderId="27" xfId="3" applyFont="1" applyFill="1" applyBorder="1" applyAlignment="1">
      <alignment wrapText="1"/>
    </xf>
    <xf numFmtId="0" fontId="24" fillId="0" borderId="27" xfId="3" quotePrefix="1" applyFont="1" applyFill="1" applyBorder="1" applyAlignment="1">
      <alignment wrapText="1"/>
    </xf>
    <xf numFmtId="49" fontId="24" fillId="0" borderId="1" xfId="3" applyNumberFormat="1" applyFont="1" applyFill="1" applyBorder="1" applyAlignment="1">
      <alignment horizontal="left" wrapText="1"/>
    </xf>
    <xf numFmtId="49" fontId="24" fillId="0" borderId="27" xfId="3" applyNumberFormat="1" applyFont="1" applyFill="1" applyBorder="1" applyAlignment="1">
      <alignment horizontal="left" wrapText="1"/>
    </xf>
    <xf numFmtId="49" fontId="24" fillId="0" borderId="1" xfId="3" applyNumberFormat="1" applyFont="1" applyFill="1" applyBorder="1" applyAlignment="1">
      <alignment wrapText="1"/>
    </xf>
    <xf numFmtId="166" fontId="24" fillId="0" borderId="4" xfId="0" applyNumberFormat="1" applyFont="1" applyFill="1" applyBorder="1" applyProtection="1"/>
    <xf numFmtId="0" fontId="24" fillId="0" borderId="18" xfId="0" applyFont="1" applyFill="1" applyBorder="1" applyProtection="1"/>
    <xf numFmtId="166" fontId="24" fillId="0" borderId="6" xfId="0" applyNumberFormat="1" applyFont="1" applyFill="1" applyBorder="1" applyProtection="1"/>
    <xf numFmtId="166" fontId="24" fillId="0" borderId="12" xfId="0" applyNumberFormat="1" applyFont="1" applyFill="1" applyBorder="1" applyProtection="1"/>
    <xf numFmtId="0" fontId="24" fillId="0" borderId="2" xfId="0" applyFont="1" applyFill="1" applyBorder="1" applyProtection="1"/>
    <xf numFmtId="0" fontId="24" fillId="0" borderId="6" xfId="0" applyFont="1" applyFill="1" applyBorder="1" applyProtection="1"/>
    <xf numFmtId="0" fontId="24" fillId="0" borderId="4" xfId="0" applyFont="1" applyFill="1" applyBorder="1" applyProtection="1"/>
    <xf numFmtId="0" fontId="25" fillId="0" borderId="0" xfId="0" applyFont="1" applyFill="1"/>
    <xf numFmtId="0" fontId="24" fillId="0" borderId="0" xfId="0" quotePrefix="1" applyFont="1" applyFill="1" applyAlignment="1">
      <alignment horizontal="centerContinuous"/>
    </xf>
    <xf numFmtId="0" fontId="0" fillId="4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4" fillId="0" borderId="2" xfId="0" applyNumberFormat="1" applyFont="1" applyFill="1" applyBorder="1" applyProtection="1"/>
    <xf numFmtId="3" fontId="3" fillId="0" borderId="2" xfId="0" applyNumberFormat="1" applyFont="1" applyBorder="1"/>
    <xf numFmtId="3" fontId="24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30" fillId="3" borderId="2" xfId="12" applyFont="1" applyFill="1" applyBorder="1" applyAlignment="1">
      <alignment horizontal="center"/>
    </xf>
    <xf numFmtId="0" fontId="30" fillId="0" borderId="1" xfId="12" applyFont="1" applyFill="1" applyBorder="1" applyAlignment="1">
      <alignment wrapText="1"/>
    </xf>
    <xf numFmtId="4" fontId="30" fillId="0" borderId="1" xfId="12" applyNumberFormat="1" applyFont="1" applyFill="1" applyBorder="1" applyAlignment="1">
      <alignment horizontal="right" wrapText="1"/>
    </xf>
    <xf numFmtId="10" fontId="30" fillId="0" borderId="1" xfId="12" applyNumberFormat="1" applyFont="1" applyFill="1" applyBorder="1" applyAlignment="1">
      <alignment horizontal="right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7" fillId="0" borderId="7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7" fillId="5" borderId="4" xfId="0" applyFont="1" applyFill="1" applyBorder="1" applyAlignment="1" applyProtection="1">
      <alignment vertical="center" wrapText="1"/>
    </xf>
    <xf numFmtId="0" fontId="28" fillId="5" borderId="12" xfId="0" applyFont="1" applyFill="1" applyBorder="1" applyAlignment="1">
      <alignment vertical="center" wrapText="1"/>
    </xf>
    <xf numFmtId="0" fontId="5" fillId="5" borderId="7" xfId="0" applyFont="1" applyFill="1" applyBorder="1" applyAlignment="1" applyProtection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left" vertical="center" wrapText="1"/>
    </xf>
    <xf numFmtId="0" fontId="27" fillId="0" borderId="16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einde20" xfId="12" xr:uid="{3E6F1C85-1504-45FF-A5C2-321E36F15A15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September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108643</c:v>
                </c:pt>
                <c:pt idx="1">
                  <c:v>55281</c:v>
                </c:pt>
                <c:pt idx="2">
                  <c:v>12597</c:v>
                </c:pt>
                <c:pt idx="3">
                  <c:v>17995</c:v>
                </c:pt>
                <c:pt idx="4">
                  <c:v>41376</c:v>
                </c:pt>
                <c:pt idx="5">
                  <c:v>32384</c:v>
                </c:pt>
                <c:pt idx="6">
                  <c:v>26479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111134</c:v>
                </c:pt>
                <c:pt idx="1">
                  <c:v>54240</c:v>
                </c:pt>
                <c:pt idx="2">
                  <c:v>13011</c:v>
                </c:pt>
                <c:pt idx="3">
                  <c:v>17285</c:v>
                </c:pt>
                <c:pt idx="4">
                  <c:v>52610</c:v>
                </c:pt>
                <c:pt idx="5">
                  <c:v>34069</c:v>
                </c:pt>
                <c:pt idx="6">
                  <c:v>29215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416870</c:v>
                </c:pt>
                <c:pt idx="7">
                  <c:v>487313</c:v>
                </c:pt>
                <c:pt idx="8">
                  <c:v>311564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Rust</c:v>
                </c:pt>
                <c:pt idx="4">
                  <c:v>Lutzmannsburg</c:v>
                </c:pt>
                <c:pt idx="5">
                  <c:v>Illmitz</c:v>
                </c:pt>
                <c:pt idx="6">
                  <c:v>Mörbisch a. See</c:v>
                </c:pt>
                <c:pt idx="7">
                  <c:v>Parndorf</c:v>
                </c:pt>
                <c:pt idx="8">
                  <c:v>Frauenkirchen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61384</c:v>
                </c:pt>
                <c:pt idx="1">
                  <c:v>39996</c:v>
                </c:pt>
                <c:pt idx="2">
                  <c:v>17272</c:v>
                </c:pt>
                <c:pt idx="3">
                  <c:v>16883</c:v>
                </c:pt>
                <c:pt idx="4">
                  <c:v>15934</c:v>
                </c:pt>
                <c:pt idx="5">
                  <c:v>14635</c:v>
                </c:pt>
                <c:pt idx="6">
                  <c:v>13509</c:v>
                </c:pt>
                <c:pt idx="7">
                  <c:v>12063</c:v>
                </c:pt>
                <c:pt idx="8">
                  <c:v>10783</c:v>
                </c:pt>
                <c:pt idx="9">
                  <c:v>9498</c:v>
                </c:pt>
                <c:pt idx="10">
                  <c:v>99607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Rust</c:v>
                </c:pt>
                <c:pt idx="4">
                  <c:v>Lutzmannsburg</c:v>
                </c:pt>
                <c:pt idx="5">
                  <c:v>Illmitz</c:v>
                </c:pt>
                <c:pt idx="6">
                  <c:v>Mörbisch a. See</c:v>
                </c:pt>
                <c:pt idx="7">
                  <c:v>Parndorf</c:v>
                </c:pt>
                <c:pt idx="8">
                  <c:v>Frauenkirchen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51316</c:v>
                </c:pt>
                <c:pt idx="1">
                  <c:v>37669</c:v>
                </c:pt>
                <c:pt idx="2">
                  <c:v>17102</c:v>
                </c:pt>
                <c:pt idx="3">
                  <c:v>17149</c:v>
                </c:pt>
                <c:pt idx="4">
                  <c:v>18748</c:v>
                </c:pt>
                <c:pt idx="5">
                  <c:v>14227</c:v>
                </c:pt>
                <c:pt idx="6">
                  <c:v>11370</c:v>
                </c:pt>
                <c:pt idx="7">
                  <c:v>10393</c:v>
                </c:pt>
                <c:pt idx="8">
                  <c:v>10214</c:v>
                </c:pt>
                <c:pt idx="9">
                  <c:v>8519</c:v>
                </c:pt>
                <c:pt idx="10">
                  <c:v>98048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7103081</xdr:colOff>
      <xdr:row>60</xdr:row>
      <xdr:rowOff>37578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834DF4-3E60-475A-9DE1-048621850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234</v>
      </c>
      <c r="C13" s="52"/>
      <c r="D13" s="52"/>
      <c r="E13" s="52"/>
      <c r="F13" s="52"/>
      <c r="G13" s="52"/>
    </row>
    <row r="14" spans="1:7" ht="40.9" customHeight="1">
      <c r="A14" s="54"/>
      <c r="B14" s="161" t="s">
        <v>376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339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3"/>
    </row>
    <row r="88" spans="9:9">
      <c r="I88" s="27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49"/>
  <sheetViews>
    <sheetView zoomScale="80" zoomScaleNormal="80" workbookViewId="0">
      <selection activeCell="N1" sqref="N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14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1"/>
      <c r="I1" s="172"/>
      <c r="N1" s="103"/>
    </row>
    <row r="2" spans="1:14" s="106" customFormat="1" ht="15" customHeight="1">
      <c r="A2" s="203"/>
      <c r="B2" s="103" t="s">
        <v>381</v>
      </c>
      <c r="C2" s="103"/>
      <c r="D2" s="103"/>
      <c r="E2" s="103"/>
      <c r="F2" s="103"/>
      <c r="G2" s="103"/>
      <c r="H2" s="103"/>
      <c r="I2" s="163"/>
    </row>
    <row r="3" spans="1:14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14" ht="22.15" customHeight="1">
      <c r="B4" s="301" t="s">
        <v>195</v>
      </c>
      <c r="C4" s="308" t="s">
        <v>27</v>
      </c>
      <c r="D4" s="323"/>
      <c r="E4" s="324"/>
      <c r="F4" s="308" t="s">
        <v>0</v>
      </c>
      <c r="G4" s="323"/>
      <c r="H4" s="324"/>
      <c r="I4" s="164"/>
    </row>
    <row r="5" spans="1:14" ht="22.15" customHeight="1">
      <c r="A5" s="204" t="s">
        <v>136</v>
      </c>
      <c r="B5" s="307"/>
      <c r="C5" s="107">
        <v>2022</v>
      </c>
      <c r="D5" s="107">
        <v>2023</v>
      </c>
      <c r="E5" s="160" t="s">
        <v>30</v>
      </c>
      <c r="F5" s="107">
        <v>2022</v>
      </c>
      <c r="G5" s="107">
        <v>2023</v>
      </c>
      <c r="H5" s="137" t="s">
        <v>30</v>
      </c>
      <c r="I5" s="165" t="s">
        <v>323</v>
      </c>
    </row>
    <row r="6" spans="1:14" ht="15" customHeight="1">
      <c r="D6"/>
      <c r="E6"/>
      <c r="F6" s="175"/>
      <c r="G6" s="175"/>
      <c r="H6"/>
      <c r="I6" s="166"/>
    </row>
    <row r="7" spans="1:14" ht="15" customHeight="1">
      <c r="B7" s="194" t="s">
        <v>31</v>
      </c>
      <c r="C7" s="83">
        <v>614949</v>
      </c>
      <c r="D7" s="83">
        <v>675909</v>
      </c>
      <c r="E7" s="128">
        <v>9.9130171770341891E-2</v>
      </c>
      <c r="F7" s="83">
        <v>1804335</v>
      </c>
      <c r="G7" s="83">
        <v>1934500</v>
      </c>
      <c r="H7" s="128">
        <v>7.2140151357702464E-2</v>
      </c>
      <c r="I7" s="163">
        <v>130165</v>
      </c>
    </row>
    <row r="8" spans="1:14" ht="15" customHeight="1">
      <c r="C8" s="7"/>
      <c r="D8" s="7"/>
      <c r="F8" s="177"/>
      <c r="G8" s="177"/>
      <c r="H8" s="128"/>
    </row>
    <row r="9" spans="1:14" ht="15" customHeight="1">
      <c r="B9" s="194" t="s">
        <v>32</v>
      </c>
      <c r="C9" s="83">
        <v>386738</v>
      </c>
      <c r="D9" s="83">
        <v>450527</v>
      </c>
      <c r="E9" s="128">
        <v>0.16494112293076957</v>
      </c>
      <c r="F9" s="83">
        <v>1115447</v>
      </c>
      <c r="G9" s="83">
        <v>1253179</v>
      </c>
      <c r="H9" s="128">
        <v>0.12347695587508856</v>
      </c>
      <c r="I9" s="163">
        <v>137732</v>
      </c>
    </row>
    <row r="10" spans="1:14" ht="15" customHeight="1">
      <c r="A10" s="205" t="s">
        <v>193</v>
      </c>
      <c r="B10" s="195" t="s">
        <v>190</v>
      </c>
      <c r="C10" s="3">
        <v>14753</v>
      </c>
      <c r="D10" s="3">
        <v>18722</v>
      </c>
      <c r="E10" s="4">
        <v>0.26903002779095786</v>
      </c>
      <c r="F10" s="169">
        <v>28861</v>
      </c>
      <c r="G10" s="169">
        <v>33133</v>
      </c>
      <c r="H10" s="4">
        <v>0.14801981913308615</v>
      </c>
      <c r="I10" s="163">
        <v>4272</v>
      </c>
    </row>
    <row r="11" spans="1:14" ht="15" customHeight="1">
      <c r="A11" s="205" t="s">
        <v>159</v>
      </c>
      <c r="B11" s="195" t="s">
        <v>95</v>
      </c>
      <c r="C11" s="3">
        <v>3690</v>
      </c>
      <c r="D11" s="3">
        <v>3190</v>
      </c>
      <c r="E11" s="4">
        <v>-0.1355013550135501</v>
      </c>
      <c r="F11" s="169">
        <v>13166</v>
      </c>
      <c r="G11" s="169">
        <v>11175</v>
      </c>
      <c r="H11" s="4">
        <v>-0.1512228467264165</v>
      </c>
      <c r="I11" s="163">
        <v>-1991</v>
      </c>
    </row>
    <row r="12" spans="1:14" ht="15" customHeight="1">
      <c r="A12" s="205" t="s">
        <v>139</v>
      </c>
      <c r="B12" s="195" t="s">
        <v>320</v>
      </c>
      <c r="C12" s="3">
        <v>5007</v>
      </c>
      <c r="D12" s="3">
        <v>5009</v>
      </c>
      <c r="E12" s="4">
        <v>3.9944078290399254E-4</v>
      </c>
      <c r="F12" s="169">
        <v>14516</v>
      </c>
      <c r="G12" s="169">
        <v>12455</v>
      </c>
      <c r="H12" s="4">
        <v>-0.14198126205566275</v>
      </c>
      <c r="I12" s="163">
        <v>-2061</v>
      </c>
    </row>
    <row r="13" spans="1:14" ht="15" customHeight="1">
      <c r="A13" s="205" t="s">
        <v>160</v>
      </c>
      <c r="B13" s="195" t="s">
        <v>96</v>
      </c>
      <c r="C13" s="3">
        <v>1664</v>
      </c>
      <c r="D13" s="3">
        <v>1786</v>
      </c>
      <c r="E13" s="4">
        <v>7.3317307692307709E-2</v>
      </c>
      <c r="F13" s="169">
        <v>2560</v>
      </c>
      <c r="G13" s="169">
        <v>2621</v>
      </c>
      <c r="H13" s="4">
        <v>2.3828125000000089E-2</v>
      </c>
      <c r="I13" s="163">
        <v>61</v>
      </c>
    </row>
    <row r="14" spans="1:14" ht="15" customHeight="1">
      <c r="A14" s="205" t="s">
        <v>140</v>
      </c>
      <c r="B14" s="195" t="s">
        <v>97</v>
      </c>
      <c r="C14" s="3">
        <v>1958</v>
      </c>
      <c r="D14" s="3">
        <v>2338</v>
      </c>
      <c r="E14" s="4">
        <v>0.19407558733401431</v>
      </c>
      <c r="F14" s="169">
        <v>7777</v>
      </c>
      <c r="G14" s="169">
        <v>8408</v>
      </c>
      <c r="H14" s="4">
        <v>8.1136685097081163E-2</v>
      </c>
      <c r="I14" s="163">
        <v>631</v>
      </c>
    </row>
    <row r="15" spans="1:14" ht="15" customHeight="1">
      <c r="A15" s="205" t="s">
        <v>137</v>
      </c>
      <c r="B15" s="195" t="s">
        <v>98</v>
      </c>
      <c r="C15" s="3">
        <v>9420</v>
      </c>
      <c r="D15" s="3">
        <v>18411</v>
      </c>
      <c r="E15" s="4">
        <v>0.95445859872611472</v>
      </c>
      <c r="F15" s="169">
        <v>21286</v>
      </c>
      <c r="G15" s="169">
        <v>34939</v>
      </c>
      <c r="H15" s="4">
        <v>0.64140749788593432</v>
      </c>
      <c r="I15" s="163">
        <v>13653</v>
      </c>
    </row>
    <row r="16" spans="1:14" ht="15" customHeight="1">
      <c r="A16" s="205" t="s">
        <v>161</v>
      </c>
      <c r="B16" s="195" t="s">
        <v>99</v>
      </c>
      <c r="C16" s="3">
        <v>26776</v>
      </c>
      <c r="D16" s="3">
        <v>26159</v>
      </c>
      <c r="E16" s="4">
        <v>-2.3043023603226742E-2</v>
      </c>
      <c r="F16" s="169">
        <v>59552</v>
      </c>
      <c r="G16" s="169">
        <v>56820</v>
      </c>
      <c r="H16" s="4">
        <v>-4.5875873186458915E-2</v>
      </c>
      <c r="I16" s="163">
        <v>-2732</v>
      </c>
    </row>
    <row r="17" spans="1:9" ht="15" customHeight="1">
      <c r="A17" s="205" t="s">
        <v>162</v>
      </c>
      <c r="B17" s="195" t="s">
        <v>100</v>
      </c>
      <c r="C17" s="3">
        <v>6932</v>
      </c>
      <c r="D17" s="3">
        <v>7511</v>
      </c>
      <c r="E17" s="4">
        <v>8.352567801500288E-2</v>
      </c>
      <c r="F17" s="169">
        <v>19232</v>
      </c>
      <c r="G17" s="169">
        <v>15225</v>
      </c>
      <c r="H17" s="4">
        <v>-0.20835066555740434</v>
      </c>
      <c r="I17" s="163">
        <v>-4007</v>
      </c>
    </row>
    <row r="18" spans="1:9" ht="15" customHeight="1">
      <c r="A18" s="235" t="s">
        <v>325</v>
      </c>
      <c r="B18" s="195" t="s">
        <v>295</v>
      </c>
      <c r="C18" s="3">
        <v>2051</v>
      </c>
      <c r="D18" s="3">
        <v>1465</v>
      </c>
      <c r="E18" s="4">
        <v>-0.2857142857142857</v>
      </c>
      <c r="F18" s="169">
        <v>4120</v>
      </c>
      <c r="G18" s="169">
        <v>2929</v>
      </c>
      <c r="H18" s="4">
        <v>-0.28907766990291262</v>
      </c>
      <c r="I18" s="163">
        <v>-1191</v>
      </c>
    </row>
    <row r="19" spans="1:9" ht="15" customHeight="1">
      <c r="A19" s="205" t="s">
        <v>163</v>
      </c>
      <c r="B19" s="195" t="s">
        <v>101</v>
      </c>
      <c r="C19" s="3">
        <v>27419</v>
      </c>
      <c r="D19" s="3">
        <v>27678</v>
      </c>
      <c r="E19" s="4">
        <v>9.4460045953534966E-3</v>
      </c>
      <c r="F19" s="3">
        <v>94909</v>
      </c>
      <c r="G19" s="3">
        <v>91966</v>
      </c>
      <c r="H19" s="4">
        <v>-3.1008650391427528E-2</v>
      </c>
      <c r="I19" s="163">
        <v>-2943</v>
      </c>
    </row>
    <row r="20" spans="1:9" ht="15" customHeight="1">
      <c r="A20" s="205" t="s">
        <v>164</v>
      </c>
      <c r="B20" s="195" t="s">
        <v>102</v>
      </c>
      <c r="C20" s="73">
        <v>10531</v>
      </c>
      <c r="D20" s="73">
        <v>10037</v>
      </c>
      <c r="E20" s="59">
        <v>-4.6909125439179578E-2</v>
      </c>
      <c r="F20" s="73">
        <v>26877</v>
      </c>
      <c r="G20" s="3">
        <v>26088</v>
      </c>
      <c r="H20" s="59">
        <v>-2.9355954905681436E-2</v>
      </c>
      <c r="I20" s="163">
        <v>-789</v>
      </c>
    </row>
    <row r="21" spans="1:9" ht="15" customHeight="1">
      <c r="A21" s="206" t="s">
        <v>222</v>
      </c>
      <c r="B21" s="195" t="s">
        <v>223</v>
      </c>
      <c r="C21" s="97">
        <v>943</v>
      </c>
      <c r="D21" s="97">
        <v>1108</v>
      </c>
      <c r="E21" s="98">
        <v>0.17497348886532338</v>
      </c>
      <c r="F21" s="97">
        <v>15251</v>
      </c>
      <c r="G21" s="97">
        <v>17922</v>
      </c>
      <c r="H21" s="98">
        <v>0.17513605665202281</v>
      </c>
      <c r="I21" s="163">
        <v>2671</v>
      </c>
    </row>
    <row r="22" spans="1:9" ht="15" customHeight="1">
      <c r="A22" s="235" t="s">
        <v>357</v>
      </c>
      <c r="B22" s="195" t="s">
        <v>327</v>
      </c>
      <c r="C22" s="75">
        <v>2505</v>
      </c>
      <c r="D22" s="75">
        <v>2384</v>
      </c>
      <c r="E22" s="98">
        <v>-4.8303393213572909E-2</v>
      </c>
      <c r="F22" s="75">
        <v>5159</v>
      </c>
      <c r="G22" s="75">
        <v>4115</v>
      </c>
      <c r="H22" s="98">
        <v>-0.20236479937972474</v>
      </c>
      <c r="I22" s="163">
        <v>-1044</v>
      </c>
    </row>
    <row r="23" spans="1:9" ht="15" customHeight="1">
      <c r="A23" s="205" t="s">
        <v>165</v>
      </c>
      <c r="B23" s="196" t="s">
        <v>103</v>
      </c>
      <c r="C23" s="3">
        <v>1577</v>
      </c>
      <c r="D23" s="3">
        <v>1361</v>
      </c>
      <c r="E23" s="98">
        <v>-0.13696892834495877</v>
      </c>
      <c r="F23" s="3">
        <v>8155</v>
      </c>
      <c r="G23" s="3">
        <v>6836</v>
      </c>
      <c r="H23" s="98">
        <v>-0.16174126302881664</v>
      </c>
      <c r="I23" s="163">
        <v>-1319</v>
      </c>
    </row>
    <row r="24" spans="1:9" ht="15" customHeight="1">
      <c r="A24" s="205" t="s">
        <v>141</v>
      </c>
      <c r="B24" s="195" t="s">
        <v>301</v>
      </c>
      <c r="C24" s="3">
        <v>27632</v>
      </c>
      <c r="D24" s="3">
        <v>31656</v>
      </c>
      <c r="E24" s="98">
        <v>0.14562825709322524</v>
      </c>
      <c r="F24" s="3">
        <v>85010</v>
      </c>
      <c r="G24" s="3">
        <v>87065</v>
      </c>
      <c r="H24" s="98">
        <v>2.4173626632160827E-2</v>
      </c>
      <c r="I24" s="163">
        <v>2055</v>
      </c>
    </row>
    <row r="25" spans="1:9" ht="15" customHeight="1">
      <c r="A25" s="205" t="s">
        <v>166</v>
      </c>
      <c r="B25" s="195" t="s">
        <v>302</v>
      </c>
      <c r="C25" s="3">
        <v>16369</v>
      </c>
      <c r="D25" s="3">
        <v>14849</v>
      </c>
      <c r="E25" s="98">
        <v>-9.2858451951860266E-2</v>
      </c>
      <c r="F25" s="3">
        <v>40616</v>
      </c>
      <c r="G25" s="3">
        <v>37609</v>
      </c>
      <c r="H25" s="98">
        <v>-7.4034863108134674E-2</v>
      </c>
      <c r="I25" s="163">
        <v>-3007</v>
      </c>
    </row>
    <row r="26" spans="1:9" ht="15" customHeight="1">
      <c r="A26" s="205" t="s">
        <v>167</v>
      </c>
      <c r="B26" s="195" t="s">
        <v>106</v>
      </c>
      <c r="C26" s="3">
        <v>1828</v>
      </c>
      <c r="D26" s="3">
        <v>36177</v>
      </c>
      <c r="E26" s="98" t="s">
        <v>379</v>
      </c>
      <c r="F26" s="3">
        <v>2465</v>
      </c>
      <c r="G26" s="3">
        <v>139334</v>
      </c>
      <c r="H26" s="98" t="s">
        <v>379</v>
      </c>
      <c r="I26" s="163">
        <v>136869</v>
      </c>
    </row>
    <row r="27" spans="1:9" ht="15" customHeight="1">
      <c r="A27" s="205" t="s">
        <v>143</v>
      </c>
      <c r="B27" s="195" t="s">
        <v>303</v>
      </c>
      <c r="C27" s="94">
        <v>6633</v>
      </c>
      <c r="D27" s="94">
        <v>6586</v>
      </c>
      <c r="E27" s="98">
        <v>-7.085783205186158E-3</v>
      </c>
      <c r="F27" s="94">
        <v>20240</v>
      </c>
      <c r="G27" s="94">
        <v>19160</v>
      </c>
      <c r="H27" s="98">
        <v>-5.3359683794466428E-2</v>
      </c>
      <c r="I27" s="163">
        <v>-1080</v>
      </c>
    </row>
    <row r="28" spans="1:9" ht="15" customHeight="1">
      <c r="A28" s="205" t="s">
        <v>168</v>
      </c>
      <c r="B28" s="195" t="s">
        <v>107</v>
      </c>
      <c r="C28" s="3">
        <v>10833</v>
      </c>
      <c r="D28" s="3">
        <v>8630</v>
      </c>
      <c r="E28" s="98">
        <v>-0.20336010338779653</v>
      </c>
      <c r="F28" s="3">
        <v>62256</v>
      </c>
      <c r="G28" s="3">
        <v>46757</v>
      </c>
      <c r="H28" s="98">
        <v>-0.24895592392701105</v>
      </c>
      <c r="I28" s="163">
        <v>-15499</v>
      </c>
    </row>
    <row r="29" spans="1:9" ht="15" customHeight="1">
      <c r="A29" s="236" t="s">
        <v>356</v>
      </c>
      <c r="B29" s="197" t="s">
        <v>221</v>
      </c>
      <c r="C29" s="3">
        <v>35017</v>
      </c>
      <c r="D29" s="3">
        <v>43263</v>
      </c>
      <c r="E29" s="98">
        <v>0.23548562126966899</v>
      </c>
      <c r="F29" s="3">
        <v>54292</v>
      </c>
      <c r="G29" s="3">
        <v>66733</v>
      </c>
      <c r="H29" s="98">
        <v>0.22914978265674502</v>
      </c>
      <c r="I29" s="163">
        <v>12441</v>
      </c>
    </row>
    <row r="30" spans="1:9" ht="15" customHeight="1">
      <c r="A30" s="205" t="s">
        <v>169</v>
      </c>
      <c r="B30" s="195" t="s">
        <v>304</v>
      </c>
      <c r="C30" s="3">
        <v>105776</v>
      </c>
      <c r="D30" s="3">
        <v>109278</v>
      </c>
      <c r="E30" s="98">
        <v>3.3107699289063763E-2</v>
      </c>
      <c r="F30" s="3">
        <v>335713</v>
      </c>
      <c r="G30" s="3">
        <v>333652</v>
      </c>
      <c r="H30" s="98">
        <v>-6.1391724478945253E-3</v>
      </c>
      <c r="I30" s="163">
        <v>-2061</v>
      </c>
    </row>
    <row r="31" spans="1:9" ht="15" customHeight="1">
      <c r="A31" s="205" t="s">
        <v>144</v>
      </c>
      <c r="B31" s="195" t="s">
        <v>305</v>
      </c>
      <c r="C31" s="3">
        <v>8006</v>
      </c>
      <c r="D31" s="3">
        <v>8254</v>
      </c>
      <c r="E31" s="98">
        <v>3.0976767424431673E-2</v>
      </c>
      <c r="F31" s="3">
        <v>19560</v>
      </c>
      <c r="G31" s="3">
        <v>19430</v>
      </c>
      <c r="H31" s="98">
        <v>-6.6462167689161911E-3</v>
      </c>
      <c r="I31" s="163">
        <v>-130</v>
      </c>
    </row>
    <row r="32" spans="1:9" ht="15" customHeight="1">
      <c r="A32" s="205" t="s">
        <v>138</v>
      </c>
      <c r="B32" s="195" t="s">
        <v>110</v>
      </c>
      <c r="C32" s="3">
        <v>43472</v>
      </c>
      <c r="D32" s="3">
        <v>44532</v>
      </c>
      <c r="E32" s="98">
        <v>2.438351122561655E-2</v>
      </c>
      <c r="F32" s="3">
        <v>113804</v>
      </c>
      <c r="G32" s="3">
        <v>110434</v>
      </c>
      <c r="H32" s="98">
        <v>-2.9612315911567211E-2</v>
      </c>
      <c r="I32" s="163">
        <v>-3370</v>
      </c>
    </row>
    <row r="33" spans="1:9" ht="15" customHeight="1">
      <c r="A33" s="205" t="s">
        <v>170</v>
      </c>
      <c r="B33" s="196" t="s">
        <v>306</v>
      </c>
      <c r="C33" s="169">
        <v>5044</v>
      </c>
      <c r="D33" s="169">
        <v>4412</v>
      </c>
      <c r="E33" s="187">
        <v>-0.12529738302934179</v>
      </c>
      <c r="F33" s="169">
        <v>32178</v>
      </c>
      <c r="G33" s="169">
        <v>31239</v>
      </c>
      <c r="H33" s="187">
        <v>-2.9181428305053103E-2</v>
      </c>
      <c r="I33" s="163">
        <v>-939</v>
      </c>
    </row>
    <row r="34" spans="1:9" s="112" customFormat="1" ht="15" customHeight="1">
      <c r="A34" s="205" t="s">
        <v>145</v>
      </c>
      <c r="B34" s="195" t="s">
        <v>321</v>
      </c>
      <c r="C34" s="73">
        <v>1390</v>
      </c>
      <c r="D34" s="73">
        <v>1209</v>
      </c>
      <c r="E34" s="98">
        <v>-0.13021582733812953</v>
      </c>
      <c r="F34" s="73">
        <v>2980</v>
      </c>
      <c r="G34" s="73">
        <v>2516</v>
      </c>
      <c r="H34" s="98">
        <v>-0.15570469798657716</v>
      </c>
      <c r="I34" s="163">
        <v>-464</v>
      </c>
    </row>
    <row r="35" spans="1:9" ht="15" customHeight="1">
      <c r="A35" s="205" t="s">
        <v>146</v>
      </c>
      <c r="B35" s="195" t="s">
        <v>307</v>
      </c>
      <c r="C35" s="80">
        <v>1528</v>
      </c>
      <c r="D35" s="80">
        <v>1569</v>
      </c>
      <c r="E35" s="98">
        <v>2.6832460732984398E-2</v>
      </c>
      <c r="F35" s="80">
        <v>2552</v>
      </c>
      <c r="G35" s="80">
        <v>2838</v>
      </c>
      <c r="H35" s="98">
        <v>0.11206896551724133</v>
      </c>
      <c r="I35" s="163">
        <v>286</v>
      </c>
    </row>
    <row r="36" spans="1:9" ht="15" customHeight="1">
      <c r="A36" s="205" t="s">
        <v>171</v>
      </c>
      <c r="B36" s="195" t="s">
        <v>308</v>
      </c>
      <c r="C36" s="92">
        <v>1748</v>
      </c>
      <c r="D36" s="92">
        <v>1426</v>
      </c>
      <c r="E36" s="98">
        <v>-0.18421052631578949</v>
      </c>
      <c r="F36" s="92">
        <v>3865</v>
      </c>
      <c r="G36" s="92">
        <v>2894</v>
      </c>
      <c r="H36" s="98">
        <v>-0.251228978007762</v>
      </c>
      <c r="I36" s="163">
        <v>-971</v>
      </c>
    </row>
    <row r="37" spans="1:9" ht="15" customHeight="1">
      <c r="A37" s="205" t="s">
        <v>172</v>
      </c>
      <c r="B37" s="198" t="s">
        <v>309</v>
      </c>
      <c r="C37" s="3">
        <v>3549</v>
      </c>
      <c r="D37" s="3">
        <v>9169</v>
      </c>
      <c r="E37" s="98">
        <v>1.5835446604677372</v>
      </c>
      <c r="F37" s="3">
        <v>12397</v>
      </c>
      <c r="G37" s="3">
        <v>23559</v>
      </c>
      <c r="H37" s="98">
        <v>0.90037912398160835</v>
      </c>
      <c r="I37" s="163">
        <v>11162</v>
      </c>
    </row>
    <row r="38" spans="1:9" ht="15" customHeight="1">
      <c r="A38" s="205" t="s">
        <v>210</v>
      </c>
      <c r="B38" s="199" t="s">
        <v>310</v>
      </c>
      <c r="C38" s="3">
        <v>608</v>
      </c>
      <c r="D38" s="3">
        <v>635</v>
      </c>
      <c r="E38" s="98">
        <v>4.4407894736842035E-2</v>
      </c>
      <c r="F38" s="3">
        <v>1965</v>
      </c>
      <c r="G38" s="3">
        <v>1688</v>
      </c>
      <c r="H38" s="98">
        <v>-0.14096692111959286</v>
      </c>
      <c r="I38" s="163">
        <v>-277</v>
      </c>
    </row>
    <row r="39" spans="1:9" ht="15" customHeight="1">
      <c r="A39" s="205" t="s">
        <v>211</v>
      </c>
      <c r="B39" s="197" t="s">
        <v>209</v>
      </c>
      <c r="C39" s="80">
        <v>2079</v>
      </c>
      <c r="D39" s="80">
        <v>1723</v>
      </c>
      <c r="E39" s="98">
        <v>-0.17123617123617119</v>
      </c>
      <c r="F39" s="80">
        <v>4133</v>
      </c>
      <c r="G39" s="80">
        <v>3639</v>
      </c>
      <c r="H39" s="98">
        <v>-0.11952576820711347</v>
      </c>
      <c r="I39" s="163">
        <v>-494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14105</v>
      </c>
      <c r="D41" s="83">
        <v>17133</v>
      </c>
      <c r="E41" s="128">
        <v>0.21467564693371144</v>
      </c>
      <c r="F41" s="83">
        <v>65639</v>
      </c>
      <c r="G41" s="83">
        <v>74126</v>
      </c>
      <c r="H41" s="128">
        <v>0.12929813068450158</v>
      </c>
      <c r="I41" s="163">
        <v>8487</v>
      </c>
    </row>
    <row r="42" spans="1:9" ht="15" customHeight="1">
      <c r="A42" s="205" t="s">
        <v>158</v>
      </c>
      <c r="B42" s="195" t="s">
        <v>113</v>
      </c>
      <c r="C42" s="80">
        <v>3856</v>
      </c>
      <c r="D42" s="80">
        <v>4229</v>
      </c>
      <c r="E42" s="95">
        <v>9.6732365145228316E-2</v>
      </c>
      <c r="F42" s="80">
        <v>40391</v>
      </c>
      <c r="G42" s="80">
        <v>48522</v>
      </c>
      <c r="H42" s="4">
        <v>0.20130722190587003</v>
      </c>
      <c r="I42" s="163">
        <v>8131</v>
      </c>
    </row>
    <row r="43" spans="1:9" ht="15" customHeight="1">
      <c r="A43" s="208" t="s">
        <v>212</v>
      </c>
      <c r="B43" s="197" t="s">
        <v>213</v>
      </c>
      <c r="C43" s="80">
        <v>2085</v>
      </c>
      <c r="D43" s="80">
        <v>2434</v>
      </c>
      <c r="E43" s="95">
        <v>0.16738609112709835</v>
      </c>
      <c r="F43" s="80">
        <v>3465</v>
      </c>
      <c r="G43" s="80">
        <v>4361</v>
      </c>
      <c r="H43" s="4">
        <v>0.2585858585858587</v>
      </c>
      <c r="I43" s="163">
        <v>896</v>
      </c>
    </row>
    <row r="44" spans="1:9" ht="15" customHeight="1">
      <c r="A44" s="205" t="s">
        <v>156</v>
      </c>
      <c r="B44" s="200" t="s">
        <v>114</v>
      </c>
      <c r="C44" s="80">
        <v>9</v>
      </c>
      <c r="D44" s="80">
        <v>248</v>
      </c>
      <c r="E44" s="96" t="s">
        <v>379</v>
      </c>
      <c r="F44" s="80">
        <v>11</v>
      </c>
      <c r="G44" s="80">
        <v>1011</v>
      </c>
      <c r="H44" s="59" t="s">
        <v>379</v>
      </c>
      <c r="I44" s="163">
        <v>1000</v>
      </c>
    </row>
    <row r="45" spans="1:9" ht="15" customHeight="1">
      <c r="A45" s="205" t="s">
        <v>157</v>
      </c>
      <c r="B45" s="195" t="s">
        <v>115</v>
      </c>
      <c r="C45" s="80">
        <v>1964</v>
      </c>
      <c r="D45" s="80">
        <v>1933</v>
      </c>
      <c r="E45" s="96">
        <v>-1.5784114052953102E-2</v>
      </c>
      <c r="F45" s="80">
        <v>6394</v>
      </c>
      <c r="G45" s="80">
        <v>4702</v>
      </c>
      <c r="H45" s="59">
        <v>-0.26462308414138258</v>
      </c>
      <c r="I45" s="163">
        <v>-1692</v>
      </c>
    </row>
    <row r="46" spans="1:9" ht="15" customHeight="1">
      <c r="A46" s="205" t="s">
        <v>142</v>
      </c>
      <c r="B46" s="195" t="s">
        <v>311</v>
      </c>
      <c r="C46" s="80">
        <v>3269</v>
      </c>
      <c r="D46" s="80">
        <v>3286</v>
      </c>
      <c r="E46" s="96">
        <v>5.2003670847353689E-3</v>
      </c>
      <c r="F46" s="80">
        <v>6727</v>
      </c>
      <c r="G46" s="80">
        <v>6842</v>
      </c>
      <c r="H46" s="59">
        <v>1.7095287646796464E-2</v>
      </c>
      <c r="I46" s="163">
        <v>115</v>
      </c>
    </row>
    <row r="47" spans="1:9" ht="15" customHeight="1">
      <c r="A47" s="209">
        <v>10609</v>
      </c>
      <c r="B47" s="195" t="s">
        <v>225</v>
      </c>
      <c r="C47" s="80">
        <v>447</v>
      </c>
      <c r="D47" s="80">
        <v>649</v>
      </c>
      <c r="E47" s="89">
        <v>0.45190156599552567</v>
      </c>
      <c r="F47" s="80">
        <v>875</v>
      </c>
      <c r="G47" s="80">
        <v>1078</v>
      </c>
      <c r="H47" s="89">
        <v>0.23199999999999998</v>
      </c>
      <c r="I47" s="163">
        <v>203</v>
      </c>
    </row>
    <row r="48" spans="1:9" ht="15" customHeight="1">
      <c r="A48" s="209">
        <v>10612</v>
      </c>
      <c r="B48" s="195" t="s">
        <v>226</v>
      </c>
      <c r="C48" s="80">
        <v>172</v>
      </c>
      <c r="D48" s="80">
        <v>165</v>
      </c>
      <c r="E48" s="89">
        <v>-4.0697674418604612E-2</v>
      </c>
      <c r="F48" s="80">
        <v>509</v>
      </c>
      <c r="G48" s="80">
        <v>418</v>
      </c>
      <c r="H48" s="89">
        <v>-0.17878192534381143</v>
      </c>
      <c r="I48" s="163">
        <v>-91</v>
      </c>
    </row>
    <row r="49" spans="1:9" ht="15" customHeight="1">
      <c r="A49" s="209">
        <v>10316</v>
      </c>
      <c r="B49" s="195" t="s">
        <v>296</v>
      </c>
      <c r="C49" s="80">
        <v>1884</v>
      </c>
      <c r="D49" s="80">
        <v>3415</v>
      </c>
      <c r="E49" s="89">
        <v>0.81263269639065827</v>
      </c>
      <c r="F49" s="80">
        <v>6517</v>
      </c>
      <c r="G49" s="80">
        <v>5547</v>
      </c>
      <c r="H49" s="89">
        <v>-0.14884149148381154</v>
      </c>
      <c r="I49" s="163">
        <v>-970</v>
      </c>
    </row>
    <row r="50" spans="1:9" ht="15" customHeight="1">
      <c r="A50" s="209">
        <v>10615</v>
      </c>
      <c r="B50" s="195" t="s">
        <v>297</v>
      </c>
      <c r="C50" s="80">
        <v>419</v>
      </c>
      <c r="D50" s="80">
        <v>774</v>
      </c>
      <c r="E50" s="89">
        <v>0.84725536992840089</v>
      </c>
      <c r="F50" s="80">
        <v>750</v>
      </c>
      <c r="G50" s="80">
        <v>1645</v>
      </c>
      <c r="H50" s="89">
        <v>1.1933333333333334</v>
      </c>
      <c r="I50" s="163">
        <v>895</v>
      </c>
    </row>
    <row r="51" spans="1:9" ht="15" customHeight="1"/>
    <row r="52" spans="1:9" ht="15" customHeight="1">
      <c r="B52" s="194" t="s">
        <v>34</v>
      </c>
      <c r="C52" s="83">
        <v>76142</v>
      </c>
      <c r="D52" s="83">
        <v>71940</v>
      </c>
      <c r="E52" s="128">
        <v>-5.5186362323027982E-2</v>
      </c>
      <c r="F52" s="83">
        <v>185348</v>
      </c>
      <c r="G52" s="83">
        <v>169174</v>
      </c>
      <c r="H52" s="128">
        <v>-8.7262878477242789E-2</v>
      </c>
      <c r="I52" s="163">
        <v>-16174</v>
      </c>
    </row>
    <row r="53" spans="1:9" ht="15" customHeight="1">
      <c r="A53" s="205" t="s">
        <v>194</v>
      </c>
      <c r="B53" s="195" t="s">
        <v>188</v>
      </c>
      <c r="C53" s="3">
        <v>3021</v>
      </c>
      <c r="D53" s="3">
        <v>1813</v>
      </c>
      <c r="E53" s="4">
        <v>-0.39986759351208212</v>
      </c>
      <c r="F53" s="3">
        <v>5467</v>
      </c>
      <c r="G53" s="3">
        <v>3814</v>
      </c>
      <c r="H53" s="4">
        <v>-0.30235961221876717</v>
      </c>
      <c r="I53" s="163">
        <v>-1653</v>
      </c>
    </row>
    <row r="54" spans="1:9" ht="15" customHeight="1">
      <c r="A54" s="205" t="s">
        <v>173</v>
      </c>
      <c r="B54" s="195" t="s">
        <v>116</v>
      </c>
      <c r="C54" s="3">
        <v>1169</v>
      </c>
      <c r="D54" s="3">
        <v>1417</v>
      </c>
      <c r="E54" s="4">
        <v>0.21214713430282295</v>
      </c>
      <c r="F54" s="3">
        <v>2398</v>
      </c>
      <c r="G54" s="3">
        <v>2539</v>
      </c>
      <c r="H54" s="4">
        <v>5.8798999165971644E-2</v>
      </c>
      <c r="I54" s="163">
        <v>141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381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6" t="s">
        <v>195</v>
      </c>
      <c r="C62" s="308" t="s">
        <v>27</v>
      </c>
      <c r="D62" s="309"/>
      <c r="E62" s="310"/>
      <c r="F62" s="325" t="s">
        <v>0</v>
      </c>
      <c r="G62" s="309"/>
      <c r="H62" s="326"/>
      <c r="I62" s="163"/>
    </row>
    <row r="63" spans="1:9" ht="15" customHeight="1">
      <c r="B63" s="307"/>
      <c r="C63" s="107">
        <v>2022</v>
      </c>
      <c r="D63" s="107">
        <v>2023</v>
      </c>
      <c r="E63" s="155" t="s">
        <v>30</v>
      </c>
      <c r="F63" s="107">
        <v>2022</v>
      </c>
      <c r="G63" s="107">
        <v>2023</v>
      </c>
      <c r="H63" s="137" t="s">
        <v>30</v>
      </c>
      <c r="I63" s="165" t="s">
        <v>323</v>
      </c>
    </row>
    <row r="64" spans="1:9" ht="15" customHeight="1"/>
    <row r="65" spans="1:9" ht="15" customHeight="1">
      <c r="A65" s="188">
        <v>10808</v>
      </c>
      <c r="B65" s="195" t="s">
        <v>340</v>
      </c>
      <c r="C65" s="3">
        <v>818</v>
      </c>
      <c r="D65" s="3">
        <v>1293</v>
      </c>
      <c r="E65" s="4">
        <v>0.5806845965770171</v>
      </c>
      <c r="F65" s="3">
        <v>1397</v>
      </c>
      <c r="G65" s="3">
        <v>2032</v>
      </c>
      <c r="H65" s="4">
        <v>0.45454545454545459</v>
      </c>
      <c r="I65" s="163">
        <v>635</v>
      </c>
    </row>
    <row r="66" spans="1:9" ht="15" customHeight="1">
      <c r="A66" s="205" t="s">
        <v>174</v>
      </c>
      <c r="B66" s="195" t="s">
        <v>117</v>
      </c>
      <c r="C66" s="3">
        <v>3847</v>
      </c>
      <c r="D66" s="3">
        <v>3525</v>
      </c>
      <c r="E66" s="4">
        <v>-8.3701585651156707E-2</v>
      </c>
      <c r="F66" s="3">
        <v>9185</v>
      </c>
      <c r="G66" s="3">
        <v>7439</v>
      </c>
      <c r="H66" s="4">
        <v>-0.19009254218835059</v>
      </c>
      <c r="I66" s="163">
        <v>-1746</v>
      </c>
    </row>
    <row r="67" spans="1:9" ht="15" customHeight="1">
      <c r="A67" s="205" t="s">
        <v>175</v>
      </c>
      <c r="B67" s="195" t="s">
        <v>118</v>
      </c>
      <c r="C67" s="3">
        <v>55622</v>
      </c>
      <c r="D67" s="3">
        <v>53651</v>
      </c>
      <c r="E67" s="4">
        <v>-3.5435618999676399E-2</v>
      </c>
      <c r="F67" s="3">
        <v>142152</v>
      </c>
      <c r="G67" s="3">
        <v>131707</v>
      </c>
      <c r="H67" s="4">
        <v>-7.3477685857392117E-2</v>
      </c>
      <c r="I67" s="163">
        <v>-10445</v>
      </c>
    </row>
    <row r="68" spans="1:9" ht="15" customHeight="1">
      <c r="A68" s="205" t="s">
        <v>176</v>
      </c>
      <c r="B68" s="198" t="s">
        <v>123</v>
      </c>
      <c r="C68" s="3">
        <v>487</v>
      </c>
      <c r="D68" s="3">
        <v>619</v>
      </c>
      <c r="E68" s="4">
        <v>0.27104722792607805</v>
      </c>
      <c r="F68" s="3">
        <v>1364</v>
      </c>
      <c r="G68" s="3">
        <v>1395</v>
      </c>
      <c r="H68" s="4">
        <v>2.2727272727272707E-2</v>
      </c>
      <c r="I68" s="163">
        <v>31</v>
      </c>
    </row>
    <row r="69" spans="1:9" ht="15" customHeight="1">
      <c r="A69" s="210" t="s">
        <v>214</v>
      </c>
      <c r="B69" s="197" t="s">
        <v>215</v>
      </c>
      <c r="C69" s="3">
        <v>1272</v>
      </c>
      <c r="D69" s="3">
        <v>1045</v>
      </c>
      <c r="E69" s="4">
        <v>-0.17845911949685533</v>
      </c>
      <c r="F69" s="3">
        <v>2322</v>
      </c>
      <c r="G69" s="3">
        <v>1910</v>
      </c>
      <c r="H69" s="4">
        <v>-0.17743324720068909</v>
      </c>
      <c r="I69" s="163">
        <v>-412</v>
      </c>
    </row>
    <row r="70" spans="1:9" ht="15" customHeight="1">
      <c r="A70" s="188">
        <v>10814</v>
      </c>
      <c r="B70" s="195" t="s">
        <v>298</v>
      </c>
      <c r="C70" s="73">
        <v>6228</v>
      </c>
      <c r="D70" s="73">
        <v>5308</v>
      </c>
      <c r="E70" s="4">
        <v>-0.14771997430956973</v>
      </c>
      <c r="F70" s="3">
        <v>13801</v>
      </c>
      <c r="G70" s="3">
        <v>11432</v>
      </c>
      <c r="H70" s="4">
        <v>-0.17165422795449603</v>
      </c>
      <c r="I70" s="163">
        <v>-2369</v>
      </c>
    </row>
    <row r="71" spans="1:9" ht="15" customHeight="1">
      <c r="A71" s="205" t="s">
        <v>177</v>
      </c>
      <c r="B71" s="234" t="s">
        <v>119</v>
      </c>
      <c r="C71" s="73">
        <v>2605</v>
      </c>
      <c r="D71" s="73">
        <v>2415</v>
      </c>
      <c r="E71" s="4">
        <v>-7.2936660268714038E-2</v>
      </c>
      <c r="F71" s="3">
        <v>5206</v>
      </c>
      <c r="G71" s="3">
        <v>5230</v>
      </c>
      <c r="H71" s="4">
        <v>4.6100653092584487E-3</v>
      </c>
      <c r="I71" s="163">
        <v>24</v>
      </c>
    </row>
    <row r="72" spans="1:9" ht="15" customHeight="1">
      <c r="A72" s="188">
        <v>10823</v>
      </c>
      <c r="B72" s="234" t="s">
        <v>341</v>
      </c>
      <c r="C72" s="80">
        <v>1073</v>
      </c>
      <c r="D72" s="80">
        <v>854</v>
      </c>
      <c r="E72" s="4">
        <v>-0.20410065237651442</v>
      </c>
      <c r="F72" s="3">
        <v>2056</v>
      </c>
      <c r="G72" s="3">
        <v>1676</v>
      </c>
      <c r="H72" s="4">
        <v>-0.18482490272373542</v>
      </c>
      <c r="I72" s="163">
        <v>-380</v>
      </c>
    </row>
    <row r="73" spans="1:9" ht="15" customHeight="1"/>
    <row r="74" spans="1:9" ht="15" customHeight="1">
      <c r="B74" s="194" t="s">
        <v>35</v>
      </c>
      <c r="C74" s="83">
        <v>62721</v>
      </c>
      <c r="D74" s="83">
        <v>65985</v>
      </c>
      <c r="E74" s="128">
        <v>5.2039986607356425E-2</v>
      </c>
      <c r="F74" s="83">
        <v>234061</v>
      </c>
      <c r="G74" s="83">
        <v>254465</v>
      </c>
      <c r="H74" s="128">
        <v>8.717385638786479E-2</v>
      </c>
      <c r="I74" s="163">
        <v>20404</v>
      </c>
    </row>
    <row r="75" spans="1:9" ht="15" customHeight="1">
      <c r="A75" s="205" t="s">
        <v>178</v>
      </c>
      <c r="B75" s="195" t="s">
        <v>120</v>
      </c>
      <c r="C75" s="3">
        <v>38905</v>
      </c>
      <c r="D75" s="3">
        <v>40149</v>
      </c>
      <c r="E75" s="4">
        <v>3.1975324508418002E-2</v>
      </c>
      <c r="F75" s="3">
        <v>180474</v>
      </c>
      <c r="G75" s="3">
        <v>201705</v>
      </c>
      <c r="H75" s="4">
        <v>0.11764021410286252</v>
      </c>
      <c r="I75" s="163">
        <v>21231</v>
      </c>
    </row>
    <row r="76" spans="1:9" ht="15" customHeight="1">
      <c r="A76" s="205" t="s">
        <v>179</v>
      </c>
      <c r="B76" s="195" t="s">
        <v>121</v>
      </c>
      <c r="C76" s="3">
        <v>978</v>
      </c>
      <c r="D76" s="3">
        <v>981</v>
      </c>
      <c r="E76" s="4">
        <v>3.0674846625766694E-3</v>
      </c>
      <c r="F76" s="3">
        <v>2509</v>
      </c>
      <c r="G76" s="3">
        <v>2145</v>
      </c>
      <c r="H76" s="4">
        <v>-0.14507772020725385</v>
      </c>
      <c r="I76" s="163">
        <v>-364</v>
      </c>
    </row>
    <row r="77" spans="1:9" ht="15" customHeight="1">
      <c r="A77" s="205" t="s">
        <v>180</v>
      </c>
      <c r="B77" s="195" t="s">
        <v>128</v>
      </c>
      <c r="C77" s="3">
        <v>3297</v>
      </c>
      <c r="D77" s="3">
        <v>3303</v>
      </c>
      <c r="E77" s="4">
        <v>1.8198362147405778E-3</v>
      </c>
      <c r="F77" s="3">
        <v>9103</v>
      </c>
      <c r="G77" s="3">
        <v>8859</v>
      </c>
      <c r="H77" s="4">
        <v>-2.6804350214215122E-2</v>
      </c>
      <c r="I77" s="163">
        <v>-244</v>
      </c>
    </row>
    <row r="78" spans="1:9" ht="15" customHeight="1">
      <c r="A78" s="205" t="s">
        <v>203</v>
      </c>
      <c r="B78" s="198" t="s">
        <v>202</v>
      </c>
      <c r="C78" s="3">
        <v>3202</v>
      </c>
      <c r="D78" s="3">
        <v>3234</v>
      </c>
      <c r="E78" s="4">
        <v>9.9937539038101875E-3</v>
      </c>
      <c r="F78" s="3">
        <v>5802</v>
      </c>
      <c r="G78" s="3">
        <v>6022</v>
      </c>
      <c r="H78" s="4">
        <v>3.7917959324370809E-2</v>
      </c>
      <c r="I78" s="163">
        <v>220</v>
      </c>
    </row>
    <row r="79" spans="1:9" ht="15" customHeight="1">
      <c r="A79" s="210" t="s">
        <v>181</v>
      </c>
      <c r="B79" s="197" t="s">
        <v>122</v>
      </c>
      <c r="C79" s="3">
        <v>3502</v>
      </c>
      <c r="D79" s="3">
        <v>3999</v>
      </c>
      <c r="E79" s="4">
        <v>0.1419189034837236</v>
      </c>
      <c r="F79" s="3">
        <v>5635</v>
      </c>
      <c r="G79" s="3">
        <v>6453</v>
      </c>
      <c r="H79" s="4">
        <v>0.14516415261756888</v>
      </c>
      <c r="I79" s="163">
        <v>818</v>
      </c>
    </row>
    <row r="80" spans="1:9" ht="15" customHeight="1">
      <c r="A80" s="210" t="s">
        <v>224</v>
      </c>
      <c r="B80" s="197" t="s">
        <v>227</v>
      </c>
      <c r="C80" s="3">
        <v>604</v>
      </c>
      <c r="D80" s="3">
        <v>473</v>
      </c>
      <c r="E80" s="4">
        <v>-0.2168874172185431</v>
      </c>
      <c r="F80" s="3">
        <v>1706</v>
      </c>
      <c r="G80" s="3">
        <v>1231</v>
      </c>
      <c r="H80" s="4">
        <v>-0.27842907385697535</v>
      </c>
      <c r="I80" s="163">
        <v>-475</v>
      </c>
    </row>
    <row r="81" spans="1:9" ht="15" customHeight="1">
      <c r="A81" s="210" t="s">
        <v>217</v>
      </c>
      <c r="B81" s="197" t="s">
        <v>216</v>
      </c>
      <c r="C81" s="3">
        <v>311</v>
      </c>
      <c r="D81" s="3">
        <v>374</v>
      </c>
      <c r="E81" s="4">
        <v>0.202572347266881</v>
      </c>
      <c r="F81" s="3">
        <v>544</v>
      </c>
      <c r="G81" s="3">
        <v>665</v>
      </c>
      <c r="H81" s="4">
        <v>0.22242647058823528</v>
      </c>
      <c r="I81" s="163">
        <v>121</v>
      </c>
    </row>
    <row r="82" spans="1:9" ht="15" customHeight="1">
      <c r="A82" s="205" t="s">
        <v>187</v>
      </c>
      <c r="B82" s="200" t="s">
        <v>312</v>
      </c>
      <c r="C82" s="3">
        <v>763</v>
      </c>
      <c r="D82" s="3">
        <v>840</v>
      </c>
      <c r="E82" s="4">
        <v>0.10091743119266061</v>
      </c>
      <c r="F82" s="3">
        <v>1486</v>
      </c>
      <c r="G82" s="3">
        <v>1623</v>
      </c>
      <c r="H82" s="4">
        <v>9.2193808882907069E-2</v>
      </c>
      <c r="I82" s="163">
        <v>137</v>
      </c>
    </row>
    <row r="83" spans="1:9" ht="15" customHeight="1">
      <c r="A83" s="205" t="s">
        <v>182</v>
      </c>
      <c r="B83" s="195" t="s">
        <v>124</v>
      </c>
      <c r="C83" s="3">
        <v>294</v>
      </c>
      <c r="D83" s="3">
        <v>411</v>
      </c>
      <c r="E83" s="4">
        <v>0.3979591836734695</v>
      </c>
      <c r="F83" s="3">
        <v>849</v>
      </c>
      <c r="G83" s="3">
        <v>1201</v>
      </c>
      <c r="H83" s="4">
        <v>0.4146054181389871</v>
      </c>
      <c r="I83" s="163">
        <v>352</v>
      </c>
    </row>
    <row r="84" spans="1:9" ht="15" customHeight="1">
      <c r="A84" s="205" t="s">
        <v>183</v>
      </c>
      <c r="B84" s="195" t="s">
        <v>35</v>
      </c>
      <c r="C84" s="3">
        <v>2890</v>
      </c>
      <c r="D84" s="3">
        <v>3061</v>
      </c>
      <c r="E84" s="4">
        <v>5.9169550173010288E-2</v>
      </c>
      <c r="F84" s="3">
        <v>6485</v>
      </c>
      <c r="G84" s="3">
        <v>6591</v>
      </c>
      <c r="H84" s="4">
        <v>1.6345412490362365E-2</v>
      </c>
      <c r="I84" s="163">
        <v>106</v>
      </c>
    </row>
    <row r="85" spans="1:9" ht="15" customHeight="1">
      <c r="A85" s="205" t="s">
        <v>184</v>
      </c>
      <c r="B85" s="195" t="s">
        <v>125</v>
      </c>
      <c r="C85" s="3">
        <v>3151</v>
      </c>
      <c r="D85" s="3">
        <v>2973</v>
      </c>
      <c r="E85" s="4">
        <v>-5.6490003173595649E-2</v>
      </c>
      <c r="F85" s="3">
        <v>8583</v>
      </c>
      <c r="G85" s="3">
        <v>6115</v>
      </c>
      <c r="H85" s="4">
        <v>-0.28754514738436443</v>
      </c>
      <c r="I85" s="163">
        <v>-2468</v>
      </c>
    </row>
    <row r="86" spans="1:9" ht="15" customHeight="1">
      <c r="A86" s="205" t="s">
        <v>185</v>
      </c>
      <c r="B86" s="195" t="s">
        <v>126</v>
      </c>
      <c r="C86" s="3">
        <v>2111</v>
      </c>
      <c r="D86" s="3">
        <v>2371</v>
      </c>
      <c r="E86" s="4">
        <v>0.12316437707247752</v>
      </c>
      <c r="F86" s="3">
        <v>5237</v>
      </c>
      <c r="G86" s="3">
        <v>5054</v>
      </c>
      <c r="H86" s="4">
        <v>-3.4943670040099239E-2</v>
      </c>
      <c r="I86" s="163">
        <v>-183</v>
      </c>
    </row>
    <row r="87" spans="1:9" ht="15" customHeight="1">
      <c r="A87" s="205" t="s">
        <v>186</v>
      </c>
      <c r="B87" s="195" t="s">
        <v>127</v>
      </c>
      <c r="C87" s="3">
        <v>2713</v>
      </c>
      <c r="D87" s="3">
        <v>3816</v>
      </c>
      <c r="E87" s="4">
        <v>0.40656100258016958</v>
      </c>
      <c r="F87" s="3">
        <v>5648</v>
      </c>
      <c r="G87" s="3">
        <v>6801</v>
      </c>
      <c r="H87" s="4">
        <v>0.20414305949008504</v>
      </c>
      <c r="I87" s="163">
        <v>1153</v>
      </c>
    </row>
    <row r="88" spans="1:9" ht="15" customHeight="1">
      <c r="A88"/>
      <c r="B88"/>
      <c r="C88"/>
      <c r="D88"/>
      <c r="E88"/>
      <c r="F88"/>
      <c r="G88"/>
      <c r="H88"/>
      <c r="I88" s="272"/>
    </row>
    <row r="89" spans="1:9" ht="15" customHeight="1">
      <c r="B89" s="194" t="s">
        <v>36</v>
      </c>
      <c r="C89" s="83">
        <v>44319</v>
      </c>
      <c r="D89" s="83">
        <v>40229</v>
      </c>
      <c r="E89" s="128">
        <v>-9.2285475755319424E-2</v>
      </c>
      <c r="F89" s="83">
        <v>127445</v>
      </c>
      <c r="G89" s="83">
        <v>110984</v>
      </c>
      <c r="H89" s="128">
        <v>-0.12916159912118952</v>
      </c>
      <c r="I89" s="163">
        <v>-16461</v>
      </c>
    </row>
    <row r="90" spans="1:9" ht="15" customHeight="1">
      <c r="A90" s="205" t="s">
        <v>198</v>
      </c>
      <c r="B90" s="195" t="s">
        <v>196</v>
      </c>
      <c r="C90" s="3">
        <v>1847</v>
      </c>
      <c r="D90" s="3">
        <v>1446</v>
      </c>
      <c r="E90" s="4">
        <v>-0.21710882512181917</v>
      </c>
      <c r="F90" s="3">
        <v>4207</v>
      </c>
      <c r="G90" s="3">
        <v>3353</v>
      </c>
      <c r="H90" s="4">
        <v>-0.2029950083194676</v>
      </c>
      <c r="I90" s="163">
        <v>-854</v>
      </c>
    </row>
    <row r="91" spans="1:9" ht="15" customHeight="1">
      <c r="A91" s="205" t="s">
        <v>147</v>
      </c>
      <c r="B91" s="201" t="s">
        <v>129</v>
      </c>
      <c r="C91" s="3">
        <v>720</v>
      </c>
      <c r="D91" s="3">
        <v>877</v>
      </c>
      <c r="E91" s="4">
        <v>0.21805555555555545</v>
      </c>
      <c r="F91" s="3">
        <v>8267</v>
      </c>
      <c r="G91" s="3">
        <v>3198</v>
      </c>
      <c r="H91" s="4">
        <v>-0.61316075964678851</v>
      </c>
      <c r="I91" s="163">
        <v>-5069</v>
      </c>
    </row>
    <row r="92" spans="1:9" ht="15" customHeight="1">
      <c r="A92" s="188">
        <v>10404</v>
      </c>
      <c r="B92" s="196" t="s">
        <v>328</v>
      </c>
      <c r="C92" s="3">
        <v>159</v>
      </c>
      <c r="D92" s="3">
        <v>111</v>
      </c>
      <c r="E92" s="4">
        <v>-0.30188679245283023</v>
      </c>
      <c r="F92" s="3">
        <v>933</v>
      </c>
      <c r="G92" s="3">
        <v>555</v>
      </c>
      <c r="H92" s="4">
        <v>-0.40514469453376201</v>
      </c>
      <c r="I92" s="163">
        <v>-378</v>
      </c>
    </row>
    <row r="93" spans="1:9" ht="15" customHeight="1">
      <c r="A93" s="205" t="s">
        <v>148</v>
      </c>
      <c r="B93" s="201" t="s">
        <v>36</v>
      </c>
      <c r="C93" s="3">
        <v>3285</v>
      </c>
      <c r="D93" s="3">
        <v>3083</v>
      </c>
      <c r="E93" s="4">
        <v>-6.1491628614916305E-2</v>
      </c>
      <c r="F93" s="3">
        <v>7973</v>
      </c>
      <c r="G93" s="3">
        <v>7296</v>
      </c>
      <c r="H93" s="4">
        <v>-8.491157657092685E-2</v>
      </c>
      <c r="I93" s="163">
        <v>-677</v>
      </c>
    </row>
    <row r="94" spans="1:9" ht="15" customHeight="1">
      <c r="A94" s="205" t="s">
        <v>149</v>
      </c>
      <c r="B94" s="201" t="s">
        <v>130</v>
      </c>
      <c r="C94" s="3">
        <v>3398</v>
      </c>
      <c r="D94" s="3">
        <v>2978</v>
      </c>
      <c r="E94" s="4">
        <v>-0.12360211889346673</v>
      </c>
      <c r="F94" s="3">
        <v>8363</v>
      </c>
      <c r="G94" s="3">
        <v>6706</v>
      </c>
      <c r="H94" s="4">
        <v>-0.19813464067918207</v>
      </c>
      <c r="I94" s="163">
        <v>-1657</v>
      </c>
    </row>
    <row r="95" spans="1:9" ht="15" customHeight="1">
      <c r="A95" s="205" t="s">
        <v>199</v>
      </c>
      <c r="B95" s="198" t="s">
        <v>197</v>
      </c>
      <c r="C95" s="3">
        <v>708</v>
      </c>
      <c r="D95" s="3">
        <v>691</v>
      </c>
      <c r="E95" s="4">
        <v>-2.4011299435028222E-2</v>
      </c>
      <c r="F95" s="3">
        <v>2408</v>
      </c>
      <c r="G95" s="3">
        <v>2042</v>
      </c>
      <c r="H95" s="4">
        <v>-0.15199335548172754</v>
      </c>
      <c r="I95" s="163">
        <v>-366</v>
      </c>
    </row>
    <row r="96" spans="1:9" ht="15" customHeight="1">
      <c r="A96" s="210" t="s">
        <v>218</v>
      </c>
      <c r="B96" s="197" t="s">
        <v>313</v>
      </c>
      <c r="C96" s="3">
        <v>876</v>
      </c>
      <c r="D96" s="3">
        <v>881</v>
      </c>
      <c r="E96" s="4">
        <v>5.7077625570776114E-3</v>
      </c>
      <c r="F96" s="3">
        <v>2592</v>
      </c>
      <c r="G96" s="3">
        <v>2411</v>
      </c>
      <c r="H96" s="4">
        <v>-6.9830246913580196E-2</v>
      </c>
      <c r="I96" s="163">
        <v>-181</v>
      </c>
    </row>
    <row r="97" spans="1:9" ht="15" customHeight="1">
      <c r="A97" s="205" t="s">
        <v>151</v>
      </c>
      <c r="B97" s="202" t="s">
        <v>131</v>
      </c>
      <c r="C97" s="3">
        <v>1627</v>
      </c>
      <c r="D97" s="3">
        <v>918</v>
      </c>
      <c r="E97" s="4">
        <v>-0.43577135832821146</v>
      </c>
      <c r="F97" s="3">
        <v>5203</v>
      </c>
      <c r="G97" s="3">
        <v>2967</v>
      </c>
      <c r="H97" s="4">
        <v>-0.42975206611570249</v>
      </c>
      <c r="I97" s="163">
        <v>-2236</v>
      </c>
    </row>
    <row r="98" spans="1:9" ht="15" customHeight="1">
      <c r="A98" s="205" t="s">
        <v>150</v>
      </c>
      <c r="B98" s="201" t="s">
        <v>132</v>
      </c>
      <c r="C98" s="3">
        <v>30873</v>
      </c>
      <c r="D98" s="3">
        <v>28414</v>
      </c>
      <c r="E98" s="4">
        <v>-7.9648884138243781E-2</v>
      </c>
      <c r="F98" s="3">
        <v>84492</v>
      </c>
      <c r="G98" s="3">
        <v>79592</v>
      </c>
      <c r="H98" s="4">
        <v>-5.7993656204137656E-2</v>
      </c>
      <c r="I98" s="163">
        <v>-4900</v>
      </c>
    </row>
    <row r="99" spans="1:9" ht="15" customHeight="1">
      <c r="A99" s="188">
        <v>10416</v>
      </c>
      <c r="B99" s="201" t="s">
        <v>191</v>
      </c>
      <c r="C99" s="3">
        <v>574</v>
      </c>
      <c r="D99" s="3">
        <v>563</v>
      </c>
      <c r="E99" s="4">
        <v>-1.9163763066202044E-2</v>
      </c>
      <c r="F99" s="3">
        <v>2138</v>
      </c>
      <c r="G99" s="3">
        <v>1907</v>
      </c>
      <c r="H99" s="4">
        <v>-0.10804490177736203</v>
      </c>
      <c r="I99" s="163">
        <v>-231</v>
      </c>
    </row>
    <row r="100" spans="1:9" ht="15" customHeight="1">
      <c r="A100" s="210" t="s">
        <v>344</v>
      </c>
      <c r="B100" s="197" t="s">
        <v>342</v>
      </c>
      <c r="C100" s="3">
        <v>252</v>
      </c>
      <c r="D100" s="3">
        <v>267</v>
      </c>
      <c r="E100" s="4">
        <v>5.9523809523809534E-2</v>
      </c>
      <c r="F100" s="3">
        <v>869</v>
      </c>
      <c r="G100" s="3">
        <v>957</v>
      </c>
      <c r="H100" s="4">
        <v>0.10126582278481022</v>
      </c>
      <c r="I100" s="163">
        <v>88</v>
      </c>
    </row>
    <row r="101" spans="1:9" ht="15" customHeight="1"/>
    <row r="102" spans="1:9" ht="15" customHeight="1">
      <c r="B102" s="194" t="s">
        <v>37</v>
      </c>
      <c r="C102" s="176">
        <v>30924</v>
      </c>
      <c r="D102" s="176">
        <v>30095</v>
      </c>
      <c r="E102" s="128">
        <v>-2.680765748286118E-2</v>
      </c>
      <c r="F102" s="176">
        <v>76395</v>
      </c>
      <c r="G102" s="176">
        <v>72572</v>
      </c>
      <c r="H102" s="128">
        <v>-5.0042542051181305E-2</v>
      </c>
      <c r="I102" s="163">
        <v>-3823</v>
      </c>
    </row>
    <row r="103" spans="1:9" ht="15" customHeight="1">
      <c r="A103" s="188">
        <v>10502</v>
      </c>
      <c r="B103" s="201" t="s">
        <v>324</v>
      </c>
      <c r="C103" s="3">
        <v>1099</v>
      </c>
      <c r="D103" s="3">
        <v>1595</v>
      </c>
      <c r="E103" s="4">
        <v>0.45131938125568705</v>
      </c>
      <c r="F103" s="3">
        <v>3293</v>
      </c>
      <c r="G103" s="3">
        <v>4420</v>
      </c>
      <c r="H103" s="4">
        <v>0.34224111752201636</v>
      </c>
      <c r="I103" s="163">
        <v>1127</v>
      </c>
    </row>
    <row r="104" spans="1:9" ht="15" customHeight="1">
      <c r="A104" s="205" t="s">
        <v>152</v>
      </c>
      <c r="B104" s="201" t="s">
        <v>314</v>
      </c>
      <c r="C104" s="3">
        <v>961</v>
      </c>
      <c r="D104" s="3">
        <v>798</v>
      </c>
      <c r="E104" s="4">
        <v>-0.1696149843912591</v>
      </c>
      <c r="F104" s="3">
        <v>2208</v>
      </c>
      <c r="G104" s="3">
        <v>1980</v>
      </c>
      <c r="H104" s="4">
        <v>-0.10326086956521741</v>
      </c>
      <c r="I104" s="163">
        <v>-228</v>
      </c>
    </row>
    <row r="105" spans="1:9" ht="15" customHeight="1">
      <c r="A105" s="205" t="s">
        <v>153</v>
      </c>
      <c r="B105" s="201" t="s">
        <v>37</v>
      </c>
      <c r="C105" s="3">
        <v>21330</v>
      </c>
      <c r="D105" s="3">
        <v>20103</v>
      </c>
      <c r="E105" s="4">
        <v>-5.7524613220815701E-2</v>
      </c>
      <c r="F105" s="3">
        <v>52314</v>
      </c>
      <c r="G105" s="3">
        <v>47203</v>
      </c>
      <c r="H105" s="4">
        <v>-9.7698512826394412E-2</v>
      </c>
      <c r="I105" s="163">
        <v>-5111</v>
      </c>
    </row>
    <row r="106" spans="1:9" ht="15" customHeight="1">
      <c r="A106" s="205" t="s">
        <v>192</v>
      </c>
      <c r="B106" s="201" t="s">
        <v>189</v>
      </c>
      <c r="C106" s="3">
        <v>1203</v>
      </c>
      <c r="D106" s="3">
        <v>1041</v>
      </c>
      <c r="E106" s="4">
        <v>-0.13466334164588534</v>
      </c>
      <c r="F106" s="3">
        <v>4216</v>
      </c>
      <c r="G106" s="3">
        <v>3687</v>
      </c>
      <c r="H106" s="4">
        <v>-0.12547438330170779</v>
      </c>
      <c r="I106" s="163">
        <v>-529</v>
      </c>
    </row>
    <row r="107" spans="1:9" ht="15" customHeight="1">
      <c r="A107" s="205" t="s">
        <v>154</v>
      </c>
      <c r="B107" s="211" t="s">
        <v>315</v>
      </c>
      <c r="C107" s="3">
        <v>402</v>
      </c>
      <c r="D107" s="3">
        <v>381</v>
      </c>
      <c r="E107" s="4">
        <v>-5.2238805970149294E-2</v>
      </c>
      <c r="F107" s="3">
        <v>1764</v>
      </c>
      <c r="G107" s="3">
        <v>1819</v>
      </c>
      <c r="H107" s="4">
        <v>3.1179138321995481E-2</v>
      </c>
      <c r="I107" s="163">
        <v>55</v>
      </c>
    </row>
    <row r="108" spans="1:9" ht="15" customHeight="1">
      <c r="A108" s="210" t="s">
        <v>219</v>
      </c>
      <c r="B108" s="197" t="s">
        <v>220</v>
      </c>
      <c r="C108" s="3">
        <v>898</v>
      </c>
      <c r="D108" s="3">
        <v>1105</v>
      </c>
      <c r="E108" s="4">
        <v>0.23051224944320703</v>
      </c>
      <c r="F108" s="3">
        <v>1616</v>
      </c>
      <c r="G108" s="3">
        <v>1976</v>
      </c>
      <c r="H108" s="4">
        <v>0.22277227722772275</v>
      </c>
      <c r="I108" s="163">
        <v>360</v>
      </c>
    </row>
    <row r="109" spans="1:9" ht="15.75">
      <c r="A109" s="205" t="s">
        <v>155</v>
      </c>
      <c r="B109" s="202" t="s">
        <v>316</v>
      </c>
      <c r="C109" s="3">
        <v>4790</v>
      </c>
      <c r="D109" s="3">
        <v>4496</v>
      </c>
      <c r="E109" s="4">
        <v>-6.1377870563674275E-2</v>
      </c>
      <c r="F109" s="3">
        <v>10089</v>
      </c>
      <c r="G109" s="3">
        <v>9928</v>
      </c>
      <c r="H109" s="4">
        <v>-1.5957974031122979E-2</v>
      </c>
      <c r="I109" s="163">
        <v>-161</v>
      </c>
    </row>
    <row r="110" spans="1:9" ht="15.75">
      <c r="A110" s="205" t="s">
        <v>345</v>
      </c>
      <c r="B110" s="202" t="s">
        <v>343</v>
      </c>
      <c r="C110" s="3">
        <v>241</v>
      </c>
      <c r="D110" s="3">
        <v>576</v>
      </c>
      <c r="E110" s="4">
        <v>1.3900414937759336</v>
      </c>
      <c r="F110" s="3">
        <v>895</v>
      </c>
      <c r="G110" s="3">
        <v>1559</v>
      </c>
      <c r="H110" s="4">
        <v>0.74189944134078223</v>
      </c>
      <c r="I110" s="163">
        <v>664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9" t="s">
        <v>376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G1" sqref="G1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3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06"/>
      <c r="J1" s="101" t="s">
        <v>269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376</v>
      </c>
      <c r="B2" s="103"/>
      <c r="C2" s="103"/>
      <c r="D2" s="103"/>
      <c r="E2" s="103"/>
      <c r="F2" s="103"/>
      <c r="G2" s="103"/>
      <c r="H2" s="103"/>
      <c r="I2" s="106"/>
      <c r="J2" s="103" t="s">
        <v>376</v>
      </c>
      <c r="L2" s="103"/>
      <c r="M2" s="103"/>
      <c r="N2" s="103"/>
      <c r="O2" s="103"/>
      <c r="P2" s="103"/>
      <c r="Q2" s="103"/>
      <c r="T2" s="1" t="s">
        <v>76</v>
      </c>
      <c r="U2" s="51">
        <v>2023</v>
      </c>
      <c r="V2" s="51">
        <v>2022</v>
      </c>
      <c r="W2" s="51" t="s">
        <v>372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28" t="s">
        <v>28</v>
      </c>
      <c r="B4" s="327" t="s">
        <v>27</v>
      </c>
      <c r="C4" s="327"/>
      <c r="D4" s="327"/>
      <c r="E4" s="327"/>
      <c r="F4" s="327"/>
      <c r="G4" s="327"/>
      <c r="H4" s="327"/>
      <c r="J4" s="328" t="s">
        <v>28</v>
      </c>
      <c r="K4" s="327" t="s">
        <v>0</v>
      </c>
      <c r="L4" s="327"/>
      <c r="M4" s="327"/>
      <c r="N4" s="327"/>
      <c r="O4" s="327"/>
      <c r="P4" s="327"/>
      <c r="Q4" s="327"/>
      <c r="R4" s="21"/>
      <c r="S4" s="21"/>
      <c r="T4" s="36"/>
      <c r="U4" s="36">
        <f>SUM(U6:U17)</f>
        <v>2584889</v>
      </c>
      <c r="V4" s="36">
        <v>2935453</v>
      </c>
      <c r="W4" s="36">
        <f>AVERAGE(X4:AH4)</f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f>SUM(AE6:AE17)</f>
        <v>2914691</v>
      </c>
      <c r="AF4" s="36">
        <v>2912637</v>
      </c>
      <c r="AG4" s="36">
        <f>SUM(AG6:AG17)</f>
        <v>2853243</v>
      </c>
      <c r="AH4" s="36">
        <v>2938655</v>
      </c>
      <c r="AI4"/>
      <c r="AJ4"/>
    </row>
    <row r="5" spans="1:36" ht="15" customHeight="1">
      <c r="A5" s="328"/>
      <c r="B5" s="327" t="s">
        <v>2</v>
      </c>
      <c r="C5" s="327"/>
      <c r="D5" s="327" t="s">
        <v>3</v>
      </c>
      <c r="E5" s="327"/>
      <c r="F5" s="327" t="s">
        <v>228</v>
      </c>
      <c r="G5" s="327"/>
      <c r="H5" s="327"/>
      <c r="J5" s="328"/>
      <c r="K5" s="327" t="s">
        <v>2</v>
      </c>
      <c r="L5" s="327"/>
      <c r="M5" s="327" t="s">
        <v>3</v>
      </c>
      <c r="N5" s="327"/>
      <c r="O5" s="327" t="s">
        <v>228</v>
      </c>
      <c r="P5" s="327"/>
      <c r="Q5" s="327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8"/>
      <c r="B6" s="107" t="s">
        <v>362</v>
      </c>
      <c r="C6" s="107" t="s">
        <v>371</v>
      </c>
      <c r="D6" s="107" t="s">
        <v>362</v>
      </c>
      <c r="E6" s="107" t="s">
        <v>371</v>
      </c>
      <c r="F6" s="107" t="s">
        <v>362</v>
      </c>
      <c r="G6" s="107" t="s">
        <v>371</v>
      </c>
      <c r="H6" s="107" t="s">
        <v>30</v>
      </c>
      <c r="J6" s="328"/>
      <c r="K6" s="107" t="s">
        <v>362</v>
      </c>
      <c r="L6" s="107" t="s">
        <v>371</v>
      </c>
      <c r="M6" s="107" t="s">
        <v>362</v>
      </c>
      <c r="N6" s="107" t="s">
        <v>371</v>
      </c>
      <c r="O6" s="107" t="s">
        <v>362</v>
      </c>
      <c r="P6" s="107" t="s">
        <v>371</v>
      </c>
      <c r="Q6" s="117" t="s">
        <v>30</v>
      </c>
      <c r="R6" s="21"/>
      <c r="S6" s="21" t="s">
        <v>16</v>
      </c>
      <c r="T6" s="35" t="s">
        <v>77</v>
      </c>
      <c r="U6" s="93">
        <v>138816</v>
      </c>
      <c r="V6" s="182">
        <v>115620</v>
      </c>
      <c r="W6" s="36">
        <f>AVERAGE(X6:AH6)</f>
        <v>127704</v>
      </c>
      <c r="X6" s="182">
        <v>115620</v>
      </c>
      <c r="Y6" s="182">
        <v>29476</v>
      </c>
      <c r="Z6" s="182">
        <v>145353</v>
      </c>
      <c r="AA6" s="182">
        <v>142561</v>
      </c>
      <c r="AB6" s="182">
        <v>145246</v>
      </c>
      <c r="AC6" s="182">
        <v>145386</v>
      </c>
      <c r="AD6" s="182">
        <v>144674</v>
      </c>
      <c r="AE6" s="182">
        <v>134038</v>
      </c>
      <c r="AF6" s="182">
        <v>133981</v>
      </c>
      <c r="AG6" s="182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140234</v>
      </c>
      <c r="V7" s="182">
        <v>121086</v>
      </c>
      <c r="W7" s="36">
        <f>AVERAGE(X7:AH7)</f>
        <v>129389.63636363637</v>
      </c>
      <c r="X7" s="182">
        <v>121086</v>
      </c>
      <c r="Y7" s="182">
        <v>34472</v>
      </c>
      <c r="Z7" s="182">
        <v>151431</v>
      </c>
      <c r="AA7" s="182">
        <v>140588</v>
      </c>
      <c r="AB7" s="182">
        <v>142295</v>
      </c>
      <c r="AC7" s="182">
        <v>142728</v>
      </c>
      <c r="AD7" s="182">
        <v>145581</v>
      </c>
      <c r="AE7" s="182">
        <f>135761+21</f>
        <v>135782</v>
      </c>
      <c r="AF7" s="182">
        <v>142631</v>
      </c>
      <c r="AG7" s="182">
        <v>131305</v>
      </c>
      <c r="AH7" s="62">
        <v>135387</v>
      </c>
      <c r="AI7"/>
      <c r="AJ7"/>
    </row>
    <row r="8" spans="1:36" ht="15" customHeight="1">
      <c r="A8" s="13" t="s">
        <v>31</v>
      </c>
      <c r="B8" s="83">
        <v>80280</v>
      </c>
      <c r="C8" s="83">
        <v>84970</v>
      </c>
      <c r="D8" s="83">
        <v>23635</v>
      </c>
      <c r="E8" s="83">
        <v>29764</v>
      </c>
      <c r="F8" s="83">
        <v>103915</v>
      </c>
      <c r="G8" s="83">
        <v>114734</v>
      </c>
      <c r="H8" s="128">
        <v>0.10411393927729384</v>
      </c>
      <c r="J8" s="13" t="s">
        <v>31</v>
      </c>
      <c r="K8" s="83">
        <v>219720</v>
      </c>
      <c r="L8" s="83">
        <v>224768</v>
      </c>
      <c r="M8" s="83">
        <v>75035</v>
      </c>
      <c r="N8" s="83">
        <v>86796</v>
      </c>
      <c r="O8" s="83">
        <v>294755</v>
      </c>
      <c r="P8" s="176">
        <v>311564</v>
      </c>
      <c r="Q8" s="128">
        <v>5.7027022442367459E-2</v>
      </c>
      <c r="R8" s="21"/>
      <c r="S8" s="21" t="s">
        <v>18</v>
      </c>
      <c r="T8" s="35" t="s">
        <v>25</v>
      </c>
      <c r="U8" s="93">
        <v>149745</v>
      </c>
      <c r="V8" s="182">
        <v>138364</v>
      </c>
      <c r="W8" s="36">
        <f t="shared" ref="W8:W17" si="0">AVERAGE(X8:AH8)</f>
        <v>138017.90909090909</v>
      </c>
      <c r="X8" s="182">
        <v>138364</v>
      </c>
      <c r="Y8" s="182">
        <v>45792</v>
      </c>
      <c r="Z8" s="182">
        <v>64358</v>
      </c>
      <c r="AA8" s="182">
        <v>163253</v>
      </c>
      <c r="AB8" s="182">
        <v>168732</v>
      </c>
      <c r="AC8" s="182">
        <v>155317</v>
      </c>
      <c r="AD8" s="182">
        <v>173021</v>
      </c>
      <c r="AE8" s="182">
        <v>148988</v>
      </c>
      <c r="AF8" s="182">
        <v>147200</v>
      </c>
      <c r="AG8" s="182">
        <v>164265</v>
      </c>
      <c r="AH8" s="62">
        <v>148907</v>
      </c>
      <c r="AI8"/>
      <c r="AJ8"/>
    </row>
    <row r="9" spans="1:36" ht="15" customHeight="1">
      <c r="A9" s="147" t="s">
        <v>38</v>
      </c>
      <c r="B9" s="148">
        <v>59300</v>
      </c>
      <c r="C9" s="148">
        <v>60681</v>
      </c>
      <c r="D9" s="148">
        <v>15966</v>
      </c>
      <c r="E9" s="148">
        <v>19660</v>
      </c>
      <c r="F9" s="148">
        <v>75266</v>
      </c>
      <c r="G9" s="148">
        <v>80341</v>
      </c>
      <c r="H9" s="149">
        <v>6.7427523715887672E-2</v>
      </c>
      <c r="J9" s="138" t="s">
        <v>38</v>
      </c>
      <c r="K9" s="139">
        <v>132452</v>
      </c>
      <c r="L9" s="139">
        <v>129472</v>
      </c>
      <c r="M9" s="139">
        <v>44069</v>
      </c>
      <c r="N9" s="139">
        <v>48913</v>
      </c>
      <c r="O9" s="139">
        <v>176521</v>
      </c>
      <c r="P9" s="139">
        <v>178385</v>
      </c>
      <c r="Q9" s="140">
        <v>1.0559650126613862E-2</v>
      </c>
      <c r="R9" s="21"/>
      <c r="S9" s="21" t="s">
        <v>19</v>
      </c>
      <c r="T9" s="35" t="s">
        <v>66</v>
      </c>
      <c r="U9" s="93">
        <v>221850</v>
      </c>
      <c r="V9" s="182">
        <v>227240</v>
      </c>
      <c r="W9" s="36">
        <f t="shared" si="0"/>
        <v>181872</v>
      </c>
      <c r="X9" s="182">
        <v>227240</v>
      </c>
      <c r="Y9" s="182">
        <v>50285</v>
      </c>
      <c r="Z9" s="182">
        <v>5072</v>
      </c>
      <c r="AA9" s="182">
        <v>244826</v>
      </c>
      <c r="AB9" s="182">
        <v>224025</v>
      </c>
      <c r="AC9" s="182">
        <v>232034</v>
      </c>
      <c r="AD9" s="182">
        <v>202440</v>
      </c>
      <c r="AE9" s="182">
        <v>201029</v>
      </c>
      <c r="AF9" s="182">
        <v>212756</v>
      </c>
      <c r="AG9" s="182">
        <v>185187</v>
      </c>
      <c r="AH9" s="62">
        <v>215698</v>
      </c>
      <c r="AI9"/>
      <c r="AJ9"/>
    </row>
    <row r="10" spans="1:36" ht="15" customHeight="1">
      <c r="A10" s="67" t="s">
        <v>39</v>
      </c>
      <c r="B10" s="43">
        <v>36901</v>
      </c>
      <c r="C10" s="43">
        <v>37686</v>
      </c>
      <c r="D10" s="43">
        <v>7907</v>
      </c>
      <c r="E10" s="43">
        <v>10663</v>
      </c>
      <c r="F10" s="43">
        <v>44808</v>
      </c>
      <c r="G10" s="43">
        <v>48349</v>
      </c>
      <c r="H10" s="60">
        <v>7.9026066773790316E-2</v>
      </c>
      <c r="J10" s="141" t="s">
        <v>39</v>
      </c>
      <c r="K10" s="43">
        <v>84178</v>
      </c>
      <c r="L10" s="43">
        <v>83628</v>
      </c>
      <c r="M10" s="43">
        <v>24465</v>
      </c>
      <c r="N10" s="43">
        <v>27506</v>
      </c>
      <c r="O10" s="43">
        <v>108643</v>
      </c>
      <c r="P10" s="43">
        <v>111134</v>
      </c>
      <c r="Q10" s="142">
        <v>2.292830647165478E-2</v>
      </c>
      <c r="R10" s="21"/>
      <c r="S10" s="21" t="s">
        <v>20</v>
      </c>
      <c r="T10" s="35" t="s">
        <v>74</v>
      </c>
      <c r="U10" s="93">
        <v>280173</v>
      </c>
      <c r="V10" s="182">
        <v>290079</v>
      </c>
      <c r="W10" s="36">
        <f t="shared" si="0"/>
        <v>258656.81818181818</v>
      </c>
      <c r="X10" s="182">
        <v>290079</v>
      </c>
      <c r="Y10" s="182">
        <v>158476</v>
      </c>
      <c r="Z10" s="182">
        <v>46179</v>
      </c>
      <c r="AA10" s="182">
        <v>283418</v>
      </c>
      <c r="AB10" s="182">
        <v>306488</v>
      </c>
      <c r="AC10" s="182">
        <v>278950</v>
      </c>
      <c r="AD10" s="182">
        <v>328809</v>
      </c>
      <c r="AE10" s="182">
        <v>292559</v>
      </c>
      <c r="AF10" s="182">
        <v>285056</v>
      </c>
      <c r="AG10" s="182">
        <v>297188</v>
      </c>
      <c r="AH10" s="62">
        <v>278023</v>
      </c>
      <c r="AI10"/>
      <c r="AJ10"/>
    </row>
    <row r="11" spans="1:36" ht="15" customHeight="1">
      <c r="A11" s="67" t="s">
        <v>41</v>
      </c>
      <c r="B11" s="44">
        <v>18884</v>
      </c>
      <c r="C11" s="44">
        <v>19720</v>
      </c>
      <c r="D11" s="44">
        <v>5065</v>
      </c>
      <c r="E11" s="44">
        <v>5554</v>
      </c>
      <c r="F11" s="44">
        <v>23949</v>
      </c>
      <c r="G11" s="44">
        <v>25274</v>
      </c>
      <c r="H11" s="60">
        <v>5.532590087268785E-2</v>
      </c>
      <c r="J11" s="143" t="s">
        <v>41</v>
      </c>
      <c r="K11" s="44">
        <v>41147</v>
      </c>
      <c r="L11" s="44">
        <v>39156</v>
      </c>
      <c r="M11" s="44">
        <v>14134</v>
      </c>
      <c r="N11" s="44">
        <v>15084</v>
      </c>
      <c r="O11" s="44">
        <v>55281</v>
      </c>
      <c r="P11" s="44">
        <v>54240</v>
      </c>
      <c r="Q11" s="144">
        <v>-1.8831063113908919E-2</v>
      </c>
      <c r="R11" s="21"/>
      <c r="S11" s="21" t="s">
        <v>21</v>
      </c>
      <c r="T11" s="35" t="s">
        <v>78</v>
      </c>
      <c r="U11" s="93">
        <v>438324</v>
      </c>
      <c r="V11" s="182">
        <v>341645</v>
      </c>
      <c r="W11" s="36">
        <f t="shared" si="0"/>
        <v>310409.27272727271</v>
      </c>
      <c r="X11" s="182">
        <v>341645</v>
      </c>
      <c r="Y11" s="182">
        <v>333648</v>
      </c>
      <c r="Z11" s="182">
        <v>233437</v>
      </c>
      <c r="AA11" s="182">
        <v>353757</v>
      </c>
      <c r="AB11" s="182">
        <v>312160</v>
      </c>
      <c r="AC11" s="182">
        <v>347452</v>
      </c>
      <c r="AD11" s="182">
        <v>298750</v>
      </c>
      <c r="AE11" s="182">
        <v>304686</v>
      </c>
      <c r="AF11" s="182">
        <v>319646</v>
      </c>
      <c r="AG11" s="182">
        <f>276544+149</f>
        <v>276693</v>
      </c>
      <c r="AH11" s="62">
        <v>292628</v>
      </c>
      <c r="AI11"/>
      <c r="AJ11"/>
    </row>
    <row r="12" spans="1:36" ht="15" customHeight="1">
      <c r="A12" s="68" t="s">
        <v>43</v>
      </c>
      <c r="B12" s="45">
        <v>3515</v>
      </c>
      <c r="C12" s="45">
        <v>3275</v>
      </c>
      <c r="D12" s="45">
        <v>2994</v>
      </c>
      <c r="E12" s="45">
        <v>3443</v>
      </c>
      <c r="F12" s="45">
        <v>6509</v>
      </c>
      <c r="G12" s="45">
        <v>6718</v>
      </c>
      <c r="H12" s="61">
        <v>3.2109387002611678E-2</v>
      </c>
      <c r="J12" s="145" t="s">
        <v>43</v>
      </c>
      <c r="K12" s="45">
        <v>7127</v>
      </c>
      <c r="L12" s="45">
        <v>6688</v>
      </c>
      <c r="M12" s="45">
        <v>5470</v>
      </c>
      <c r="N12" s="45">
        <v>6323</v>
      </c>
      <c r="O12" s="45">
        <v>12597</v>
      </c>
      <c r="P12" s="45">
        <v>13011</v>
      </c>
      <c r="Q12" s="146">
        <v>3.2864967849487892E-2</v>
      </c>
      <c r="R12" s="21"/>
      <c r="S12" s="21" t="s">
        <v>22</v>
      </c>
      <c r="T12" s="35" t="s">
        <v>79</v>
      </c>
      <c r="U12" s="93">
        <v>416870</v>
      </c>
      <c r="V12" s="182">
        <v>407558</v>
      </c>
      <c r="W12" s="36">
        <f t="shared" si="0"/>
        <v>427498.72727272729</v>
      </c>
      <c r="X12" s="182">
        <v>407558</v>
      </c>
      <c r="Y12" s="182">
        <v>472159</v>
      </c>
      <c r="Z12" s="182">
        <v>447640</v>
      </c>
      <c r="AA12" s="182">
        <v>430134</v>
      </c>
      <c r="AB12" s="182">
        <v>431967</v>
      </c>
      <c r="AC12" s="182">
        <v>436808</v>
      </c>
      <c r="AD12" s="182">
        <v>437717</v>
      </c>
      <c r="AE12" s="182">
        <v>417086</v>
      </c>
      <c r="AF12" s="182">
        <v>403168</v>
      </c>
      <c r="AG12" s="182">
        <f>408484+190</f>
        <v>408674</v>
      </c>
      <c r="AH12" s="62">
        <v>409575</v>
      </c>
      <c r="AI12"/>
      <c r="AJ12"/>
    </row>
    <row r="13" spans="1:36" ht="15" customHeight="1">
      <c r="A13" s="16" t="s">
        <v>45</v>
      </c>
      <c r="B13" s="78">
        <v>3064</v>
      </c>
      <c r="C13" s="78">
        <v>2855</v>
      </c>
      <c r="D13" s="78">
        <v>1149</v>
      </c>
      <c r="E13" s="78">
        <v>1149</v>
      </c>
      <c r="F13" s="78">
        <v>4213</v>
      </c>
      <c r="G13" s="78">
        <v>4004</v>
      </c>
      <c r="H13" s="4">
        <v>-4.9608355091383838E-2</v>
      </c>
      <c r="J13" s="30" t="s">
        <v>45</v>
      </c>
      <c r="K13" s="79">
        <v>7187</v>
      </c>
      <c r="L13" s="79">
        <v>6753</v>
      </c>
      <c r="M13" s="79">
        <v>4326</v>
      </c>
      <c r="N13" s="79">
        <v>4500</v>
      </c>
      <c r="O13" s="79">
        <v>11513</v>
      </c>
      <c r="P13" s="79">
        <v>11253</v>
      </c>
      <c r="Q13" s="61">
        <v>-2.2583166854859726E-2</v>
      </c>
      <c r="R13" s="21"/>
      <c r="S13" s="21" t="s">
        <v>80</v>
      </c>
      <c r="T13" s="35" t="s">
        <v>69</v>
      </c>
      <c r="U13" s="93">
        <v>487313</v>
      </c>
      <c r="V13" s="182">
        <v>470298</v>
      </c>
      <c r="W13" s="36">
        <f t="shared" si="0"/>
        <v>506681.63636363635</v>
      </c>
      <c r="X13" s="182">
        <v>470298</v>
      </c>
      <c r="Y13" s="182">
        <v>557336</v>
      </c>
      <c r="Z13" s="182">
        <v>546671</v>
      </c>
      <c r="AA13" s="182">
        <v>513292</v>
      </c>
      <c r="AB13" s="182">
        <v>486508</v>
      </c>
      <c r="AC13" s="182">
        <v>503565</v>
      </c>
      <c r="AD13" s="182">
        <v>510434</v>
      </c>
      <c r="AE13" s="182">
        <v>483048</v>
      </c>
      <c r="AF13" s="182">
        <v>494104</v>
      </c>
      <c r="AG13" s="182">
        <f>488136+363</f>
        <v>488499</v>
      </c>
      <c r="AH13" s="62">
        <v>519743</v>
      </c>
      <c r="AI13"/>
      <c r="AJ13"/>
    </row>
    <row r="14" spans="1:36" ht="15" customHeight="1">
      <c r="A14" s="16" t="s">
        <v>46</v>
      </c>
      <c r="B14" s="78">
        <v>1592</v>
      </c>
      <c r="C14" s="78">
        <v>1585</v>
      </c>
      <c r="D14" s="78">
        <v>524</v>
      </c>
      <c r="E14" s="78">
        <v>494</v>
      </c>
      <c r="F14" s="78">
        <v>2116</v>
      </c>
      <c r="G14" s="78">
        <v>2079</v>
      </c>
      <c r="H14" s="4">
        <v>-1.7485822306238186E-2</v>
      </c>
      <c r="J14" s="16" t="s">
        <v>46</v>
      </c>
      <c r="K14" s="78">
        <v>4268</v>
      </c>
      <c r="L14" s="78">
        <v>4024</v>
      </c>
      <c r="M14" s="78">
        <v>2214</v>
      </c>
      <c r="N14" s="78">
        <v>2008</v>
      </c>
      <c r="O14" s="78">
        <v>6482</v>
      </c>
      <c r="P14" s="78">
        <v>6032</v>
      </c>
      <c r="Q14" s="4">
        <v>-6.9423017587164404E-2</v>
      </c>
      <c r="R14" s="21"/>
      <c r="S14" s="21" t="s">
        <v>82</v>
      </c>
      <c r="T14" s="35" t="s">
        <v>70</v>
      </c>
      <c r="U14" s="93">
        <v>311564</v>
      </c>
      <c r="V14" s="182">
        <v>294755</v>
      </c>
      <c r="W14" s="36">
        <f t="shared" si="0"/>
        <v>302430.54545454547</v>
      </c>
      <c r="X14" s="182">
        <v>294755</v>
      </c>
      <c r="Y14" s="182">
        <v>360851</v>
      </c>
      <c r="Z14" s="182">
        <v>369853</v>
      </c>
      <c r="AA14" s="182">
        <v>301838</v>
      </c>
      <c r="AB14" s="182">
        <v>294404</v>
      </c>
      <c r="AC14" s="182">
        <v>306558</v>
      </c>
      <c r="AD14" s="182">
        <v>299008</v>
      </c>
      <c r="AE14" s="182">
        <v>282739</v>
      </c>
      <c r="AF14" s="182">
        <v>260716</v>
      </c>
      <c r="AG14" s="182">
        <v>264879</v>
      </c>
      <c r="AH14" s="62">
        <v>291135</v>
      </c>
      <c r="AI14"/>
      <c r="AJ14"/>
    </row>
    <row r="15" spans="1:36" ht="15" customHeight="1">
      <c r="A15" s="16" t="s">
        <v>47</v>
      </c>
      <c r="B15" s="78">
        <v>9991</v>
      </c>
      <c r="C15" s="78">
        <v>12280</v>
      </c>
      <c r="D15" s="78">
        <v>3186</v>
      </c>
      <c r="E15" s="78">
        <v>4900</v>
      </c>
      <c r="F15" s="78">
        <v>13177</v>
      </c>
      <c r="G15" s="78">
        <v>17180</v>
      </c>
      <c r="H15" s="4">
        <v>0.30378690141913944</v>
      </c>
      <c r="J15" s="16" t="s">
        <v>47</v>
      </c>
      <c r="K15" s="78">
        <v>31087</v>
      </c>
      <c r="L15" s="78">
        <v>37303</v>
      </c>
      <c r="M15" s="78">
        <v>10289</v>
      </c>
      <c r="N15" s="78">
        <v>15307</v>
      </c>
      <c r="O15" s="78">
        <v>41376</v>
      </c>
      <c r="P15" s="78">
        <v>52610</v>
      </c>
      <c r="Q15" s="4">
        <v>0.27151005413766427</v>
      </c>
      <c r="R15" s="21"/>
      <c r="S15" s="21" t="s">
        <v>83</v>
      </c>
      <c r="T15" s="35" t="s">
        <v>71</v>
      </c>
      <c r="U15" s="93"/>
      <c r="V15" s="182">
        <v>230442</v>
      </c>
      <c r="W15" s="36">
        <f t="shared" si="0"/>
        <v>217801.09090909091</v>
      </c>
      <c r="X15" s="182">
        <v>230442</v>
      </c>
      <c r="Y15" s="182">
        <v>257755</v>
      </c>
      <c r="Z15" s="182">
        <v>203553</v>
      </c>
      <c r="AA15" s="182">
        <v>225667</v>
      </c>
      <c r="AB15" s="182">
        <v>217367</v>
      </c>
      <c r="AC15" s="182">
        <v>218450</v>
      </c>
      <c r="AD15" s="182">
        <v>217470</v>
      </c>
      <c r="AE15" s="182">
        <v>203272</v>
      </c>
      <c r="AF15" s="182">
        <v>206019</v>
      </c>
      <c r="AG15" s="182">
        <v>203858</v>
      </c>
      <c r="AH15" s="62">
        <v>211959</v>
      </c>
      <c r="AI15"/>
      <c r="AJ15"/>
    </row>
    <row r="16" spans="1:36" ht="15" customHeight="1">
      <c r="A16" s="16" t="s">
        <v>48</v>
      </c>
      <c r="B16" s="78">
        <v>416</v>
      </c>
      <c r="C16" s="78">
        <v>386</v>
      </c>
      <c r="D16" s="78">
        <v>0</v>
      </c>
      <c r="E16" s="78">
        <v>2</v>
      </c>
      <c r="F16" s="78">
        <v>416</v>
      </c>
      <c r="G16" s="78">
        <v>388</v>
      </c>
      <c r="H16" s="4">
        <v>-6.7307692307692291E-2</v>
      </c>
      <c r="J16" s="16" t="s">
        <v>48</v>
      </c>
      <c r="K16" s="78">
        <v>10707</v>
      </c>
      <c r="L16" s="78">
        <v>9729</v>
      </c>
      <c r="M16" s="78">
        <v>28</v>
      </c>
      <c r="N16" s="78">
        <v>14</v>
      </c>
      <c r="O16" s="78">
        <v>10735</v>
      </c>
      <c r="P16" s="78">
        <v>9743</v>
      </c>
      <c r="Q16" s="4">
        <v>-9.2408011178388483E-2</v>
      </c>
      <c r="R16" s="21"/>
      <c r="S16" s="21" t="s">
        <v>84</v>
      </c>
      <c r="T16" s="35" t="s">
        <v>72</v>
      </c>
      <c r="U16" s="93"/>
      <c r="V16" s="182">
        <v>164130</v>
      </c>
      <c r="W16" s="36">
        <f t="shared" si="0"/>
        <v>161466.72727272726</v>
      </c>
      <c r="X16" s="182">
        <v>164130</v>
      </c>
      <c r="Y16" s="182">
        <v>126150</v>
      </c>
      <c r="Z16" s="182">
        <v>46036</v>
      </c>
      <c r="AA16" s="182">
        <v>193867</v>
      </c>
      <c r="AB16" s="182">
        <v>183958</v>
      </c>
      <c r="AC16" s="182">
        <v>181241</v>
      </c>
      <c r="AD16" s="182">
        <v>179370</v>
      </c>
      <c r="AE16" s="182">
        <v>171475</v>
      </c>
      <c r="AF16" s="182">
        <v>171477</v>
      </c>
      <c r="AG16" s="182">
        <v>179421</v>
      </c>
      <c r="AH16" s="62">
        <v>179009</v>
      </c>
      <c r="AI16"/>
      <c r="AJ16"/>
    </row>
    <row r="17" spans="1:36" ht="15" customHeight="1">
      <c r="A17" s="16" t="s">
        <v>49</v>
      </c>
      <c r="B17" s="78">
        <v>1249</v>
      </c>
      <c r="C17" s="78">
        <v>1328</v>
      </c>
      <c r="D17" s="78">
        <v>26</v>
      </c>
      <c r="E17" s="78">
        <v>23</v>
      </c>
      <c r="F17" s="78">
        <v>1275</v>
      </c>
      <c r="G17" s="78">
        <v>1351</v>
      </c>
      <c r="H17" s="4">
        <v>5.9607843137254868E-2</v>
      </c>
      <c r="J17" s="16" t="s">
        <v>49</v>
      </c>
      <c r="K17" s="78">
        <v>21384</v>
      </c>
      <c r="L17" s="78">
        <v>24113</v>
      </c>
      <c r="M17" s="78">
        <v>265</v>
      </c>
      <c r="N17" s="78">
        <v>213</v>
      </c>
      <c r="O17" s="78">
        <v>21649</v>
      </c>
      <c r="P17" s="78">
        <v>24326</v>
      </c>
      <c r="Q17" s="4">
        <v>0.12365467227123661</v>
      </c>
      <c r="R17" s="21"/>
      <c r="S17" s="21" t="s">
        <v>85</v>
      </c>
      <c r="T17" s="35" t="s">
        <v>86</v>
      </c>
      <c r="U17" s="93"/>
      <c r="V17" s="182">
        <v>134236</v>
      </c>
      <c r="W17" s="36">
        <f t="shared" si="0"/>
        <v>122087.90909090909</v>
      </c>
      <c r="X17" s="182">
        <v>134236</v>
      </c>
      <c r="Y17" s="182">
        <v>83661</v>
      </c>
      <c r="Z17" s="182">
        <v>28378</v>
      </c>
      <c r="AA17" s="182">
        <v>151031</v>
      </c>
      <c r="AB17" s="182">
        <v>137414</v>
      </c>
      <c r="AC17" s="182">
        <v>144168</v>
      </c>
      <c r="AD17" s="182">
        <v>146751</v>
      </c>
      <c r="AE17" s="182">
        <v>139989</v>
      </c>
      <c r="AF17" s="182">
        <v>135883</v>
      </c>
      <c r="AG17" s="182">
        <v>121095</v>
      </c>
      <c r="AH17" s="62">
        <v>120361</v>
      </c>
      <c r="AI17"/>
      <c r="AJ17"/>
    </row>
    <row r="18" spans="1:36" ht="15" customHeight="1">
      <c r="A18" s="16" t="s">
        <v>50</v>
      </c>
      <c r="B18" s="78">
        <v>312</v>
      </c>
      <c r="C18" s="78">
        <v>312</v>
      </c>
      <c r="D18" s="78">
        <v>48</v>
      </c>
      <c r="E18" s="78">
        <v>3</v>
      </c>
      <c r="F18" s="78">
        <v>360</v>
      </c>
      <c r="G18" s="78">
        <v>315</v>
      </c>
      <c r="H18" s="4">
        <v>-0.125</v>
      </c>
      <c r="J18" s="16" t="s">
        <v>50</v>
      </c>
      <c r="K18" s="78">
        <v>610</v>
      </c>
      <c r="L18" s="78">
        <v>657</v>
      </c>
      <c r="M18" s="78">
        <v>100</v>
      </c>
      <c r="N18" s="78">
        <v>11</v>
      </c>
      <c r="O18" s="78">
        <v>710</v>
      </c>
      <c r="P18" s="78">
        <v>668</v>
      </c>
      <c r="Q18" s="4">
        <v>-5.9154929577464821E-2</v>
      </c>
      <c r="AA18" s="112"/>
    </row>
    <row r="19" spans="1:36" ht="15" customHeight="1">
      <c r="A19" s="16" t="s">
        <v>51</v>
      </c>
      <c r="B19" s="78">
        <v>3886</v>
      </c>
      <c r="C19" s="78">
        <v>4706</v>
      </c>
      <c r="D19" s="78">
        <v>2283</v>
      </c>
      <c r="E19" s="78">
        <v>3082</v>
      </c>
      <c r="F19" s="78">
        <v>6169</v>
      </c>
      <c r="G19" s="78">
        <v>7788</v>
      </c>
      <c r="H19" s="4">
        <v>0.26244123845031608</v>
      </c>
      <c r="J19" s="16" t="s">
        <v>51</v>
      </c>
      <c r="K19" s="78">
        <v>11219</v>
      </c>
      <c r="L19" s="78">
        <v>11404</v>
      </c>
      <c r="M19" s="78">
        <v>12691</v>
      </c>
      <c r="N19" s="78">
        <v>14852</v>
      </c>
      <c r="O19" s="78">
        <v>23910</v>
      </c>
      <c r="P19" s="78">
        <v>26256</v>
      </c>
      <c r="Q19" s="4">
        <v>9.8117942283563409E-2</v>
      </c>
      <c r="R19" s="21"/>
      <c r="S19" s="38" t="s">
        <v>87</v>
      </c>
      <c r="T19" s="1" t="s">
        <v>329</v>
      </c>
      <c r="AA19" s="112"/>
    </row>
    <row r="20" spans="1:36" ht="15" customHeight="1">
      <c r="A20" s="69" t="s">
        <v>52</v>
      </c>
      <c r="B20" s="80">
        <v>470</v>
      </c>
      <c r="C20" s="80">
        <v>837</v>
      </c>
      <c r="D20" s="80">
        <v>453</v>
      </c>
      <c r="E20" s="80">
        <v>451</v>
      </c>
      <c r="F20" s="80">
        <v>923</v>
      </c>
      <c r="G20" s="80">
        <v>1288</v>
      </c>
      <c r="H20" s="95">
        <v>0.39544962080173351</v>
      </c>
      <c r="J20" s="69" t="s">
        <v>52</v>
      </c>
      <c r="K20" s="80">
        <v>806</v>
      </c>
      <c r="L20" s="80">
        <v>1313</v>
      </c>
      <c r="M20" s="80">
        <v>1053</v>
      </c>
      <c r="N20" s="80">
        <v>978</v>
      </c>
      <c r="O20" s="80">
        <v>1859</v>
      </c>
      <c r="P20" s="80">
        <v>2291</v>
      </c>
      <c r="Q20" s="95">
        <v>0.2323830016137709</v>
      </c>
      <c r="R20" s="21"/>
      <c r="S20" s="38" t="s">
        <v>88</v>
      </c>
      <c r="T20" s="1" t="s">
        <v>330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f>+P10</f>
        <v>111134</v>
      </c>
      <c r="U25" s="36">
        <f>+O10</f>
        <v>108643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f>+P11</f>
        <v>54240</v>
      </c>
      <c r="U26" s="36">
        <f>+O11</f>
        <v>55281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f>+P12</f>
        <v>13011</v>
      </c>
      <c r="U27" s="36">
        <f>+O12</f>
        <v>12597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f>+P13+P14</f>
        <v>17285</v>
      </c>
      <c r="U28" s="36">
        <f>+O13+O14</f>
        <v>17995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f>+P15</f>
        <v>52610</v>
      </c>
      <c r="U29" s="36">
        <f>+O15</f>
        <v>41376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f>+P16+P17</f>
        <v>34069</v>
      </c>
      <c r="U30" s="36">
        <f>+O16+O17</f>
        <v>32384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f>SUM(P18:P20)</f>
        <v>29215</v>
      </c>
      <c r="U31" s="36">
        <f>SUM(O18:O20)</f>
        <v>26479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f>SUM(T25:T31)</f>
        <v>311564</v>
      </c>
      <c r="U33" s="36">
        <f>SUM(U25:U31)</f>
        <v>294755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R114"/>
  <sheetViews>
    <sheetView zoomScale="80" zoomScaleNormal="80" workbookViewId="0">
      <selection activeCell="I48" sqref="I48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6384" width="11.7109375" style="1"/>
  </cols>
  <sheetData>
    <row r="1" spans="1:18" ht="17.45" customHeight="1">
      <c r="A1" s="101" t="s">
        <v>272</v>
      </c>
      <c r="B1" s="102"/>
      <c r="C1" s="102"/>
      <c r="D1" s="102"/>
      <c r="E1" s="102"/>
      <c r="F1" s="102"/>
      <c r="G1" s="102"/>
      <c r="H1" s="102"/>
      <c r="I1" s="14"/>
      <c r="J1" s="101" t="s">
        <v>271</v>
      </c>
      <c r="K1" s="102"/>
      <c r="L1" s="102"/>
      <c r="M1" s="102"/>
      <c r="N1" s="102"/>
      <c r="O1" s="102"/>
      <c r="P1" s="102"/>
      <c r="Q1" s="105"/>
      <c r="R1" s="14"/>
    </row>
    <row r="2" spans="1:18" ht="15" customHeight="1">
      <c r="A2" s="103" t="s">
        <v>376</v>
      </c>
      <c r="B2" s="103"/>
      <c r="C2" s="103"/>
      <c r="D2" s="103"/>
      <c r="E2" s="103"/>
      <c r="F2" s="103"/>
      <c r="G2" s="103"/>
      <c r="H2" s="103"/>
      <c r="I2" s="106"/>
      <c r="J2" s="103" t="s">
        <v>376</v>
      </c>
      <c r="K2" s="103"/>
      <c r="L2" s="103"/>
      <c r="M2" s="103"/>
      <c r="N2" s="103"/>
      <c r="O2" s="103"/>
      <c r="P2" s="103"/>
      <c r="Q2" s="103"/>
      <c r="R2" s="14"/>
    </row>
    <row r="3" spans="1:18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18" s="112" customFormat="1" ht="15" customHeight="1">
      <c r="A4" s="329" t="s">
        <v>68</v>
      </c>
      <c r="B4" s="327" t="s">
        <v>27</v>
      </c>
      <c r="C4" s="327"/>
      <c r="D4" s="327"/>
      <c r="E4" s="327"/>
      <c r="F4" s="327"/>
      <c r="G4" s="327"/>
      <c r="H4" s="327"/>
      <c r="J4" s="329" t="s">
        <v>68</v>
      </c>
      <c r="K4" s="327" t="s">
        <v>0</v>
      </c>
      <c r="L4" s="327"/>
      <c r="M4" s="327"/>
      <c r="N4" s="327"/>
      <c r="O4" s="327"/>
      <c r="P4" s="327"/>
      <c r="Q4" s="327"/>
    </row>
    <row r="5" spans="1:18" s="112" customFormat="1" ht="15" customHeight="1">
      <c r="A5" s="329"/>
      <c r="B5" s="327" t="s">
        <v>2</v>
      </c>
      <c r="C5" s="327"/>
      <c r="D5" s="327" t="s">
        <v>3</v>
      </c>
      <c r="E5" s="327"/>
      <c r="F5" s="327" t="s">
        <v>228</v>
      </c>
      <c r="G5" s="327"/>
      <c r="H5" s="327"/>
      <c r="J5" s="329"/>
      <c r="K5" s="327" t="s">
        <v>2</v>
      </c>
      <c r="L5" s="327"/>
      <c r="M5" s="327" t="s">
        <v>3</v>
      </c>
      <c r="N5" s="327"/>
      <c r="O5" s="327" t="s">
        <v>228</v>
      </c>
      <c r="P5" s="327"/>
      <c r="Q5" s="327"/>
    </row>
    <row r="6" spans="1:18" s="112" customFormat="1" ht="15" customHeight="1">
      <c r="A6" s="329"/>
      <c r="B6" s="160" t="s">
        <v>362</v>
      </c>
      <c r="C6" s="160" t="s">
        <v>371</v>
      </c>
      <c r="D6" s="160" t="s">
        <v>362</v>
      </c>
      <c r="E6" s="160" t="s">
        <v>371</v>
      </c>
      <c r="F6" s="160" t="s">
        <v>362</v>
      </c>
      <c r="G6" s="160" t="s">
        <v>371</v>
      </c>
      <c r="H6" s="157" t="s">
        <v>30</v>
      </c>
      <c r="J6" s="329"/>
      <c r="K6" s="107" t="s">
        <v>362</v>
      </c>
      <c r="L6" s="107" t="s">
        <v>371</v>
      </c>
      <c r="M6" s="107" t="s">
        <v>362</v>
      </c>
      <c r="N6" s="107" t="s">
        <v>371</v>
      </c>
      <c r="O6" s="107" t="s">
        <v>362</v>
      </c>
      <c r="P6" s="107" t="s">
        <v>371</v>
      </c>
      <c r="Q6" s="117" t="s">
        <v>30</v>
      </c>
    </row>
    <row r="7" spans="1:18" ht="15" customHeight="1"/>
    <row r="8" spans="1:18" ht="15" customHeight="1">
      <c r="A8" s="13" t="s">
        <v>32</v>
      </c>
      <c r="B8" s="150">
        <v>42643</v>
      </c>
      <c r="C8" s="150">
        <v>48907</v>
      </c>
      <c r="D8" s="150">
        <v>19536</v>
      </c>
      <c r="E8" s="150">
        <v>25295</v>
      </c>
      <c r="F8" s="150">
        <v>62179</v>
      </c>
      <c r="G8" s="189">
        <v>74202</v>
      </c>
      <c r="H8" s="128">
        <v>0.19336110262307216</v>
      </c>
      <c r="J8" s="13" t="s">
        <v>32</v>
      </c>
      <c r="K8" s="150">
        <v>110034</v>
      </c>
      <c r="L8" s="150">
        <v>117204</v>
      </c>
      <c r="M8" s="150">
        <v>62907</v>
      </c>
      <c r="N8" s="150">
        <v>73862</v>
      </c>
      <c r="O8" s="150">
        <v>172941</v>
      </c>
      <c r="P8" s="189">
        <v>191066</v>
      </c>
      <c r="Q8" s="128">
        <v>0.10480452871210422</v>
      </c>
      <c r="R8"/>
    </row>
    <row r="9" spans="1:18" ht="15" customHeight="1">
      <c r="A9" s="16" t="s">
        <v>38</v>
      </c>
      <c r="B9" s="6">
        <v>26512</v>
      </c>
      <c r="C9" s="6">
        <v>29850</v>
      </c>
      <c r="D9" s="6">
        <v>12732</v>
      </c>
      <c r="E9" s="6">
        <v>16091</v>
      </c>
      <c r="F9" s="6">
        <v>39244</v>
      </c>
      <c r="G9" s="6">
        <v>45941</v>
      </c>
      <c r="H9" s="41">
        <v>0.17065029049026603</v>
      </c>
      <c r="J9" s="16" t="s">
        <v>38</v>
      </c>
      <c r="K9" s="6">
        <v>54528</v>
      </c>
      <c r="L9" s="6">
        <v>56554</v>
      </c>
      <c r="M9" s="6">
        <v>35626</v>
      </c>
      <c r="N9" s="6">
        <v>39458</v>
      </c>
      <c r="O9" s="6">
        <v>90154</v>
      </c>
      <c r="P9" s="6">
        <v>96012</v>
      </c>
      <c r="Q9" s="42">
        <v>6.4977704816203463E-2</v>
      </c>
      <c r="R9"/>
    </row>
    <row r="10" spans="1:18" ht="15" customHeight="1">
      <c r="A10" s="24" t="s">
        <v>39</v>
      </c>
      <c r="B10" s="43">
        <v>13754</v>
      </c>
      <c r="C10" s="43">
        <v>16341</v>
      </c>
      <c r="D10" s="43">
        <v>6286</v>
      </c>
      <c r="E10" s="43">
        <v>8819</v>
      </c>
      <c r="F10" s="43">
        <v>20040</v>
      </c>
      <c r="G10" s="43">
        <v>25160</v>
      </c>
      <c r="H10" s="25">
        <v>0.25548902195608791</v>
      </c>
      <c r="J10" s="24" t="s">
        <v>39</v>
      </c>
      <c r="K10" s="43">
        <v>27196</v>
      </c>
      <c r="L10" s="43">
        <v>28578</v>
      </c>
      <c r="M10" s="43">
        <v>19729</v>
      </c>
      <c r="N10" s="43">
        <v>21895</v>
      </c>
      <c r="O10" s="43">
        <v>46925</v>
      </c>
      <c r="P10" s="43">
        <v>50473</v>
      </c>
      <c r="Q10" s="26">
        <v>7.5610015982951584E-2</v>
      </c>
      <c r="R10"/>
    </row>
    <row r="11" spans="1:18" ht="15" customHeight="1">
      <c r="A11" s="27" t="s">
        <v>41</v>
      </c>
      <c r="B11" s="44">
        <v>10570</v>
      </c>
      <c r="C11" s="44">
        <v>11091</v>
      </c>
      <c r="D11" s="44">
        <v>3621</v>
      </c>
      <c r="E11" s="44">
        <v>3971</v>
      </c>
      <c r="F11" s="44">
        <v>14191</v>
      </c>
      <c r="G11" s="44">
        <v>15062</v>
      </c>
      <c r="H11" s="28">
        <v>6.1376929039532069E-2</v>
      </c>
      <c r="J11" s="27" t="s">
        <v>41</v>
      </c>
      <c r="K11" s="44">
        <v>22656</v>
      </c>
      <c r="L11" s="44">
        <v>22994</v>
      </c>
      <c r="M11" s="44">
        <v>10859</v>
      </c>
      <c r="N11" s="44">
        <v>11593</v>
      </c>
      <c r="O11" s="44">
        <v>33515</v>
      </c>
      <c r="P11" s="44">
        <v>34587</v>
      </c>
      <c r="Q11" s="29">
        <v>3.1985678054602396E-2</v>
      </c>
      <c r="R11"/>
    </row>
    <row r="12" spans="1:18" ht="15" customHeight="1">
      <c r="A12" s="30" t="s">
        <v>43</v>
      </c>
      <c r="B12" s="45">
        <v>2188</v>
      </c>
      <c r="C12" s="45">
        <v>2418</v>
      </c>
      <c r="D12" s="45">
        <v>2825</v>
      </c>
      <c r="E12" s="45">
        <v>3301</v>
      </c>
      <c r="F12" s="45">
        <v>5013</v>
      </c>
      <c r="G12" s="45">
        <v>5719</v>
      </c>
      <c r="H12" s="31">
        <v>0.14083383203670463</v>
      </c>
      <c r="J12" s="30" t="s">
        <v>43</v>
      </c>
      <c r="K12" s="45">
        <v>4676</v>
      </c>
      <c r="L12" s="45">
        <v>4982</v>
      </c>
      <c r="M12" s="45">
        <v>5038</v>
      </c>
      <c r="N12" s="45">
        <v>5970</v>
      </c>
      <c r="O12" s="45">
        <v>9714</v>
      </c>
      <c r="P12" s="45">
        <v>10952</v>
      </c>
      <c r="Q12" s="32">
        <v>0.127444924850731</v>
      </c>
      <c r="R12"/>
    </row>
    <row r="13" spans="1:18" ht="15" customHeight="1">
      <c r="A13" s="16" t="s">
        <v>45</v>
      </c>
      <c r="B13" s="6">
        <v>2636</v>
      </c>
      <c r="C13" s="6">
        <v>2498</v>
      </c>
      <c r="D13" s="6">
        <v>953</v>
      </c>
      <c r="E13" s="6">
        <v>1004</v>
      </c>
      <c r="F13" s="6">
        <v>3589</v>
      </c>
      <c r="G13" s="6">
        <v>3502</v>
      </c>
      <c r="H13" s="41">
        <v>-2.4240735580941752E-2</v>
      </c>
      <c r="J13" s="16" t="s">
        <v>45</v>
      </c>
      <c r="K13" s="6">
        <v>6104</v>
      </c>
      <c r="L13" s="6">
        <v>5766</v>
      </c>
      <c r="M13" s="6">
        <v>3415</v>
      </c>
      <c r="N13" s="6">
        <v>3893</v>
      </c>
      <c r="O13" s="6">
        <v>9519</v>
      </c>
      <c r="P13" s="6">
        <v>9659</v>
      </c>
      <c r="Q13" s="42">
        <v>1.4707427250761684E-2</v>
      </c>
      <c r="R13"/>
    </row>
    <row r="14" spans="1:18" ht="15" customHeight="1">
      <c r="A14" s="16" t="s">
        <v>46</v>
      </c>
      <c r="B14" s="6">
        <v>1274</v>
      </c>
      <c r="C14" s="6">
        <v>1361</v>
      </c>
      <c r="D14" s="6">
        <v>486</v>
      </c>
      <c r="E14" s="6">
        <v>450</v>
      </c>
      <c r="F14" s="6">
        <v>1760</v>
      </c>
      <c r="G14" s="6">
        <v>1811</v>
      </c>
      <c r="H14" s="41">
        <v>2.8977272727272796E-2</v>
      </c>
      <c r="J14" s="16" t="s">
        <v>46</v>
      </c>
      <c r="K14" s="6">
        <v>3656</v>
      </c>
      <c r="L14" s="6">
        <v>3617</v>
      </c>
      <c r="M14" s="6">
        <v>2082</v>
      </c>
      <c r="N14" s="6">
        <v>1911</v>
      </c>
      <c r="O14" s="6">
        <v>5738</v>
      </c>
      <c r="P14" s="6">
        <v>5528</v>
      </c>
      <c r="Q14" s="42">
        <v>-3.6598117811084019E-2</v>
      </c>
      <c r="R14"/>
    </row>
    <row r="15" spans="1:18" ht="15" customHeight="1">
      <c r="A15" s="16" t="s">
        <v>47</v>
      </c>
      <c r="B15" s="6">
        <v>9388</v>
      </c>
      <c r="C15" s="6">
        <v>11396</v>
      </c>
      <c r="D15" s="6">
        <v>3027</v>
      </c>
      <c r="E15" s="6">
        <v>4709</v>
      </c>
      <c r="F15" s="6">
        <v>12415</v>
      </c>
      <c r="G15" s="6">
        <v>16105</v>
      </c>
      <c r="H15" s="41">
        <v>0.29722110350382591</v>
      </c>
      <c r="J15" s="16" t="s">
        <v>47</v>
      </c>
      <c r="K15" s="6">
        <v>28714</v>
      </c>
      <c r="L15" s="6">
        <v>34631</v>
      </c>
      <c r="M15" s="6">
        <v>9830</v>
      </c>
      <c r="N15" s="6">
        <v>14716</v>
      </c>
      <c r="O15" s="6">
        <v>38544</v>
      </c>
      <c r="P15" s="6">
        <v>49347</v>
      </c>
      <c r="Q15" s="42">
        <v>0.28027708592777079</v>
      </c>
      <c r="R15"/>
    </row>
    <row r="16" spans="1:18" ht="15" customHeight="1">
      <c r="A16" s="16" t="s">
        <v>48</v>
      </c>
      <c r="B16" s="6">
        <v>52</v>
      </c>
      <c r="C16" s="6">
        <v>0</v>
      </c>
      <c r="D16" s="6">
        <v>0</v>
      </c>
      <c r="E16" s="6">
        <v>0</v>
      </c>
      <c r="F16" s="6">
        <v>52</v>
      </c>
      <c r="G16" s="6">
        <v>0</v>
      </c>
      <c r="H16" s="41" t="s">
        <v>379</v>
      </c>
      <c r="J16" s="16" t="s">
        <v>48</v>
      </c>
      <c r="K16" s="6">
        <v>2863</v>
      </c>
      <c r="L16" s="6">
        <v>1128</v>
      </c>
      <c r="M16" s="6">
        <v>0</v>
      </c>
      <c r="N16" s="6">
        <v>0</v>
      </c>
      <c r="O16" s="6">
        <v>2863</v>
      </c>
      <c r="P16" s="6">
        <v>1128</v>
      </c>
      <c r="Q16" s="42">
        <v>-0.60600768424729301</v>
      </c>
      <c r="R16"/>
    </row>
    <row r="17" spans="1:18" ht="15" customHeight="1">
      <c r="A17" s="16" t="s">
        <v>49</v>
      </c>
      <c r="B17" s="6">
        <v>403</v>
      </c>
      <c r="C17" s="6">
        <v>382</v>
      </c>
      <c r="D17" s="6">
        <v>16</v>
      </c>
      <c r="E17" s="6">
        <v>20</v>
      </c>
      <c r="F17" s="6">
        <v>419</v>
      </c>
      <c r="G17" s="6">
        <v>402</v>
      </c>
      <c r="H17" s="41">
        <v>-4.0572792362768451E-2</v>
      </c>
      <c r="J17" s="16" t="s">
        <v>49</v>
      </c>
      <c r="K17" s="6">
        <v>7076</v>
      </c>
      <c r="L17" s="6">
        <v>7513</v>
      </c>
      <c r="M17" s="6">
        <v>168</v>
      </c>
      <c r="N17" s="6">
        <v>161</v>
      </c>
      <c r="O17" s="6">
        <v>7244</v>
      </c>
      <c r="P17" s="6">
        <v>7674</v>
      </c>
      <c r="Q17" s="42">
        <v>5.9359469906129281E-2</v>
      </c>
      <c r="R17"/>
    </row>
    <row r="18" spans="1:18" ht="15" customHeight="1">
      <c r="A18" s="16" t="s">
        <v>50</v>
      </c>
      <c r="B18" s="6">
        <v>71</v>
      </c>
      <c r="C18" s="6">
        <v>128</v>
      </c>
      <c r="D18" s="6">
        <v>0</v>
      </c>
      <c r="E18" s="6">
        <v>1</v>
      </c>
      <c r="F18" s="6">
        <v>71</v>
      </c>
      <c r="G18" s="6">
        <v>129</v>
      </c>
      <c r="H18" s="41">
        <v>0.81690140845070425</v>
      </c>
      <c r="J18" s="16" t="s">
        <v>50</v>
      </c>
      <c r="K18" s="6">
        <v>296</v>
      </c>
      <c r="L18" s="6">
        <v>429</v>
      </c>
      <c r="M18" s="6">
        <v>0</v>
      </c>
      <c r="N18" s="6">
        <v>2</v>
      </c>
      <c r="O18" s="6">
        <v>296</v>
      </c>
      <c r="P18" s="6">
        <v>431</v>
      </c>
      <c r="Q18" s="42">
        <v>0.45608108108108114</v>
      </c>
      <c r="R18"/>
    </row>
    <row r="19" spans="1:18" ht="15" customHeight="1">
      <c r="A19" s="16" t="s">
        <v>51</v>
      </c>
      <c r="B19" s="6">
        <v>1837</v>
      </c>
      <c r="C19" s="6">
        <v>2480</v>
      </c>
      <c r="D19" s="6">
        <v>1869</v>
      </c>
      <c r="E19" s="6">
        <v>2576</v>
      </c>
      <c r="F19" s="6">
        <v>3706</v>
      </c>
      <c r="G19" s="6">
        <v>5056</v>
      </c>
      <c r="H19" s="41">
        <v>0.36427415002698327</v>
      </c>
      <c r="J19" s="16" t="s">
        <v>51</v>
      </c>
      <c r="K19" s="6">
        <v>5991</v>
      </c>
      <c r="L19" s="6">
        <v>6282</v>
      </c>
      <c r="M19" s="6">
        <v>10733</v>
      </c>
      <c r="N19" s="6">
        <v>12755</v>
      </c>
      <c r="O19" s="6">
        <v>16724</v>
      </c>
      <c r="P19" s="6">
        <v>19037</v>
      </c>
      <c r="Q19" s="42">
        <v>0.13830423343697684</v>
      </c>
      <c r="R19"/>
    </row>
    <row r="20" spans="1:18" ht="15" customHeight="1">
      <c r="A20" s="16" t="s">
        <v>52</v>
      </c>
      <c r="B20" s="6">
        <v>470</v>
      </c>
      <c r="C20" s="6">
        <v>812</v>
      </c>
      <c r="D20" s="6">
        <v>453</v>
      </c>
      <c r="E20" s="6">
        <v>444</v>
      </c>
      <c r="F20" s="6">
        <v>923</v>
      </c>
      <c r="G20" s="6">
        <v>1256</v>
      </c>
      <c r="H20" s="41">
        <v>0.36078006500541715</v>
      </c>
      <c r="J20" s="16" t="s">
        <v>52</v>
      </c>
      <c r="K20" s="6">
        <v>806</v>
      </c>
      <c r="L20" s="6">
        <v>1284</v>
      </c>
      <c r="M20" s="6">
        <v>1053</v>
      </c>
      <c r="N20" s="6">
        <v>966</v>
      </c>
      <c r="O20" s="6">
        <v>1859</v>
      </c>
      <c r="P20" s="6">
        <v>2250</v>
      </c>
      <c r="Q20" s="42">
        <v>0.21032813340505641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33</v>
      </c>
      <c r="B22" s="150">
        <v>1994</v>
      </c>
      <c r="C22" s="150">
        <v>2216</v>
      </c>
      <c r="D22" s="150">
        <v>425</v>
      </c>
      <c r="E22" s="150">
        <v>512</v>
      </c>
      <c r="F22" s="150">
        <v>2419</v>
      </c>
      <c r="G22" s="150">
        <v>2728</v>
      </c>
      <c r="H22" s="128">
        <v>0.12773873501446875</v>
      </c>
      <c r="I22" s="14"/>
      <c r="J22" s="13" t="s">
        <v>33</v>
      </c>
      <c r="K22" s="150">
        <v>10971</v>
      </c>
      <c r="L22" s="150">
        <v>11935</v>
      </c>
      <c r="M22" s="150">
        <v>1329</v>
      </c>
      <c r="N22" s="150">
        <v>1307</v>
      </c>
      <c r="O22" s="150">
        <v>12300</v>
      </c>
      <c r="P22" s="150">
        <v>13242</v>
      </c>
      <c r="Q22" s="128">
        <v>7.6585365853658605E-2</v>
      </c>
      <c r="R22"/>
    </row>
    <row r="23" spans="1:18" ht="15" customHeight="1">
      <c r="A23" s="16" t="s">
        <v>38</v>
      </c>
      <c r="B23" s="6">
        <v>1642</v>
      </c>
      <c r="C23" s="6">
        <v>1765</v>
      </c>
      <c r="D23" s="6">
        <v>323</v>
      </c>
      <c r="E23" s="6">
        <v>423</v>
      </c>
      <c r="F23" s="6">
        <v>1965</v>
      </c>
      <c r="G23" s="6">
        <v>2188</v>
      </c>
      <c r="H23" s="41">
        <v>0.11348600508905848</v>
      </c>
      <c r="J23" s="16" t="s">
        <v>38</v>
      </c>
      <c r="K23" s="6">
        <v>6555</v>
      </c>
      <c r="L23" s="6">
        <v>6474</v>
      </c>
      <c r="M23" s="6">
        <v>725</v>
      </c>
      <c r="N23" s="6">
        <v>951</v>
      </c>
      <c r="O23" s="6">
        <v>7280</v>
      </c>
      <c r="P23" s="6">
        <v>7425</v>
      </c>
      <c r="Q23" s="42">
        <v>1.9917582417582347E-2</v>
      </c>
      <c r="R23"/>
    </row>
    <row r="24" spans="1:18" ht="15" customHeight="1">
      <c r="A24" s="24" t="s">
        <v>39</v>
      </c>
      <c r="B24" s="43">
        <v>501</v>
      </c>
      <c r="C24" s="43">
        <v>496</v>
      </c>
      <c r="D24" s="43">
        <v>38</v>
      </c>
      <c r="E24" s="43">
        <v>15</v>
      </c>
      <c r="F24" s="43">
        <v>539</v>
      </c>
      <c r="G24" s="43">
        <v>511</v>
      </c>
      <c r="H24" s="25">
        <v>-5.1948051948051965E-2</v>
      </c>
      <c r="J24" s="24" t="s">
        <v>39</v>
      </c>
      <c r="K24" s="43">
        <v>4100</v>
      </c>
      <c r="L24" s="43">
        <v>4225</v>
      </c>
      <c r="M24" s="43">
        <v>77</v>
      </c>
      <c r="N24" s="43">
        <v>39</v>
      </c>
      <c r="O24" s="43">
        <v>4177</v>
      </c>
      <c r="P24" s="43">
        <v>4264</v>
      </c>
      <c r="Q24" s="26">
        <v>2.0828345702657458E-2</v>
      </c>
      <c r="R24"/>
    </row>
    <row r="25" spans="1:18" ht="15" customHeight="1">
      <c r="A25" s="27" t="s">
        <v>41</v>
      </c>
      <c r="B25" s="44">
        <v>1141</v>
      </c>
      <c r="C25" s="44">
        <v>1250</v>
      </c>
      <c r="D25" s="44">
        <v>285</v>
      </c>
      <c r="E25" s="44">
        <v>365</v>
      </c>
      <c r="F25" s="44">
        <v>1426</v>
      </c>
      <c r="G25" s="44">
        <v>1615</v>
      </c>
      <c r="H25" s="28">
        <v>0.132538569424965</v>
      </c>
      <c r="J25" s="27" t="s">
        <v>41</v>
      </c>
      <c r="K25" s="44">
        <v>2455</v>
      </c>
      <c r="L25" s="44">
        <v>2224</v>
      </c>
      <c r="M25" s="44">
        <v>648</v>
      </c>
      <c r="N25" s="44">
        <v>812</v>
      </c>
      <c r="O25" s="44">
        <v>3103</v>
      </c>
      <c r="P25" s="44">
        <v>3036</v>
      </c>
      <c r="Q25" s="29">
        <v>-2.159200773445058E-2</v>
      </c>
      <c r="R25"/>
    </row>
    <row r="26" spans="1:18" ht="15" customHeight="1">
      <c r="A26" s="30" t="s">
        <v>43</v>
      </c>
      <c r="B26" s="45">
        <v>0</v>
      </c>
      <c r="C26" s="45">
        <v>19</v>
      </c>
      <c r="D26" s="45">
        <v>0</v>
      </c>
      <c r="E26" s="45">
        <v>43</v>
      </c>
      <c r="F26" s="45">
        <v>0</v>
      </c>
      <c r="G26" s="45">
        <v>62</v>
      </c>
      <c r="H26" s="31" t="s">
        <v>379</v>
      </c>
      <c r="J26" s="30" t="s">
        <v>43</v>
      </c>
      <c r="K26" s="45">
        <v>0</v>
      </c>
      <c r="L26" s="45">
        <v>25</v>
      </c>
      <c r="M26" s="45">
        <v>0</v>
      </c>
      <c r="N26" s="45">
        <v>100</v>
      </c>
      <c r="O26" s="45">
        <v>0</v>
      </c>
      <c r="P26" s="45">
        <v>125</v>
      </c>
      <c r="Q26" s="32" t="s">
        <v>379</v>
      </c>
      <c r="R26"/>
    </row>
    <row r="27" spans="1:18" ht="15" customHeight="1">
      <c r="A27" s="16" t="s">
        <v>45</v>
      </c>
      <c r="B27" s="6">
        <v>18</v>
      </c>
      <c r="C27" s="6">
        <v>12</v>
      </c>
      <c r="D27" s="6">
        <v>73</v>
      </c>
      <c r="E27" s="6">
        <v>71</v>
      </c>
      <c r="F27" s="6">
        <v>91</v>
      </c>
      <c r="G27" s="6">
        <v>83</v>
      </c>
      <c r="H27" s="41">
        <v>-8.7912087912087933E-2</v>
      </c>
      <c r="J27" s="16" t="s">
        <v>45</v>
      </c>
      <c r="K27" s="6">
        <v>29</v>
      </c>
      <c r="L27" s="6">
        <v>17</v>
      </c>
      <c r="M27" s="6">
        <v>428</v>
      </c>
      <c r="N27" s="6">
        <v>252</v>
      </c>
      <c r="O27" s="6">
        <v>457</v>
      </c>
      <c r="P27" s="6">
        <v>269</v>
      </c>
      <c r="Q27" s="42">
        <v>-0.4113785557986871</v>
      </c>
      <c r="R27"/>
    </row>
    <row r="28" spans="1:18" ht="15" customHeight="1">
      <c r="A28" s="16" t="s">
        <v>46</v>
      </c>
      <c r="B28" s="6">
        <v>9</v>
      </c>
      <c r="C28" s="6">
        <v>0</v>
      </c>
      <c r="D28" s="6">
        <v>0</v>
      </c>
      <c r="E28" s="6">
        <v>0</v>
      </c>
      <c r="F28" s="6">
        <v>9</v>
      </c>
      <c r="G28" s="6">
        <v>0</v>
      </c>
      <c r="H28" s="41" t="s">
        <v>379</v>
      </c>
      <c r="J28" s="16" t="s">
        <v>46</v>
      </c>
      <c r="K28" s="6">
        <v>9</v>
      </c>
      <c r="L28" s="6">
        <v>0</v>
      </c>
      <c r="M28" s="6">
        <v>0</v>
      </c>
      <c r="N28" s="6">
        <v>0</v>
      </c>
      <c r="O28" s="6">
        <v>9</v>
      </c>
      <c r="P28" s="6">
        <v>0</v>
      </c>
      <c r="Q28" s="42" t="s">
        <v>379</v>
      </c>
      <c r="R28"/>
    </row>
    <row r="29" spans="1:18" ht="15" customHeight="1">
      <c r="A29" s="16" t="s">
        <v>47</v>
      </c>
      <c r="B29" s="6">
        <v>29</v>
      </c>
      <c r="C29" s="6">
        <v>77</v>
      </c>
      <c r="D29" s="6">
        <v>3</v>
      </c>
      <c r="E29" s="6">
        <v>3</v>
      </c>
      <c r="F29" s="6">
        <v>32</v>
      </c>
      <c r="G29" s="6">
        <v>80</v>
      </c>
      <c r="H29" s="41">
        <v>1.5</v>
      </c>
      <c r="J29" s="16" t="s">
        <v>47</v>
      </c>
      <c r="K29" s="6">
        <v>120</v>
      </c>
      <c r="L29" s="6">
        <v>170</v>
      </c>
      <c r="M29" s="6">
        <v>9</v>
      </c>
      <c r="N29" s="6">
        <v>15</v>
      </c>
      <c r="O29" s="6">
        <v>129</v>
      </c>
      <c r="P29" s="6">
        <v>185</v>
      </c>
      <c r="Q29" s="42">
        <v>0.43410852713178305</v>
      </c>
      <c r="R29"/>
    </row>
    <row r="30" spans="1:18" ht="15" customHeight="1">
      <c r="A30" s="16" t="s">
        <v>48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379</v>
      </c>
      <c r="J30" s="16" t="s">
        <v>48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379</v>
      </c>
      <c r="R30"/>
    </row>
    <row r="31" spans="1:18" ht="15" customHeight="1">
      <c r="A31" s="16" t="s">
        <v>49</v>
      </c>
      <c r="B31" s="6">
        <v>292</v>
      </c>
      <c r="C31" s="6">
        <v>346</v>
      </c>
      <c r="D31" s="6">
        <v>10</v>
      </c>
      <c r="E31" s="6">
        <v>2</v>
      </c>
      <c r="F31" s="6">
        <v>302</v>
      </c>
      <c r="G31" s="6">
        <v>348</v>
      </c>
      <c r="H31" s="41">
        <v>0.15231788079470188</v>
      </c>
      <c r="J31" s="16" t="s">
        <v>49</v>
      </c>
      <c r="K31" s="6">
        <v>4250</v>
      </c>
      <c r="L31" s="6">
        <v>5212</v>
      </c>
      <c r="M31" s="6">
        <v>97</v>
      </c>
      <c r="N31" s="6">
        <v>31</v>
      </c>
      <c r="O31" s="6">
        <v>4347</v>
      </c>
      <c r="P31" s="6">
        <v>5243</v>
      </c>
      <c r="Q31" s="42">
        <v>0.2061191626409018</v>
      </c>
      <c r="R31"/>
    </row>
    <row r="32" spans="1:18" ht="15" customHeight="1">
      <c r="A32" s="16" t="s">
        <v>50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379</v>
      </c>
      <c r="J32" s="16" t="s">
        <v>50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379</v>
      </c>
      <c r="R32"/>
    </row>
    <row r="33" spans="1:18" ht="15" customHeight="1">
      <c r="A33" s="16" t="s">
        <v>51</v>
      </c>
      <c r="B33" s="6">
        <v>4</v>
      </c>
      <c r="C33" s="6">
        <v>16</v>
      </c>
      <c r="D33" s="6">
        <v>16</v>
      </c>
      <c r="E33" s="6">
        <v>13</v>
      </c>
      <c r="F33" s="6">
        <v>20</v>
      </c>
      <c r="G33" s="6">
        <v>29</v>
      </c>
      <c r="H33" s="41">
        <v>0.44999999999999996</v>
      </c>
      <c r="J33" s="16" t="s">
        <v>51</v>
      </c>
      <c r="K33" s="6">
        <v>8</v>
      </c>
      <c r="L33" s="6">
        <v>62</v>
      </c>
      <c r="M33" s="6">
        <v>70</v>
      </c>
      <c r="N33" s="6">
        <v>58</v>
      </c>
      <c r="O33" s="6">
        <v>78</v>
      </c>
      <c r="P33" s="6">
        <v>120</v>
      </c>
      <c r="Q33" s="42">
        <v>0.53846153846153855</v>
      </c>
      <c r="R33"/>
    </row>
    <row r="34" spans="1:18" ht="15" customHeight="1">
      <c r="A34" s="16" t="s">
        <v>52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379</v>
      </c>
      <c r="J34" s="16" t="s">
        <v>52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379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34</v>
      </c>
      <c r="B36" s="150">
        <v>10680</v>
      </c>
      <c r="C36" s="150">
        <v>9281</v>
      </c>
      <c r="D36" s="150">
        <v>813</v>
      </c>
      <c r="E36" s="150">
        <v>786</v>
      </c>
      <c r="F36" s="150">
        <v>11493</v>
      </c>
      <c r="G36" s="150">
        <v>10067</v>
      </c>
      <c r="H36" s="128">
        <v>-0.1240755242321413</v>
      </c>
      <c r="I36" s="14"/>
      <c r="J36" s="13" t="s">
        <v>34</v>
      </c>
      <c r="K36" s="150">
        <v>23456</v>
      </c>
      <c r="L36" s="150">
        <v>20021</v>
      </c>
      <c r="M36" s="150">
        <v>2143</v>
      </c>
      <c r="N36" s="150">
        <v>1824</v>
      </c>
      <c r="O36" s="150">
        <v>25599</v>
      </c>
      <c r="P36" s="150">
        <v>21845</v>
      </c>
      <c r="Q36" s="128">
        <v>-0.14664635337317866</v>
      </c>
      <c r="R36"/>
    </row>
    <row r="37" spans="1:18" ht="15" customHeight="1">
      <c r="A37" s="16" t="s">
        <v>38</v>
      </c>
      <c r="B37" s="6">
        <v>9449</v>
      </c>
      <c r="C37" s="6">
        <v>8059</v>
      </c>
      <c r="D37" s="6">
        <v>659</v>
      </c>
      <c r="E37" s="6">
        <v>629</v>
      </c>
      <c r="F37" s="6">
        <v>10108</v>
      </c>
      <c r="G37" s="6">
        <v>8688</v>
      </c>
      <c r="H37" s="41">
        <v>-0.1404827859121488</v>
      </c>
      <c r="J37" s="16" t="s">
        <v>38</v>
      </c>
      <c r="K37" s="6">
        <v>20220</v>
      </c>
      <c r="L37" s="6">
        <v>17020</v>
      </c>
      <c r="M37" s="6">
        <v>1561</v>
      </c>
      <c r="N37" s="6">
        <v>1336</v>
      </c>
      <c r="O37" s="6">
        <v>21781</v>
      </c>
      <c r="P37" s="6">
        <v>18356</v>
      </c>
      <c r="Q37" s="42">
        <v>-0.1572471420044993</v>
      </c>
      <c r="R37"/>
    </row>
    <row r="38" spans="1:18" ht="15" customHeight="1">
      <c r="A38" s="24" t="s">
        <v>39</v>
      </c>
      <c r="B38" s="43">
        <v>5854</v>
      </c>
      <c r="C38" s="43">
        <v>4919</v>
      </c>
      <c r="D38" s="43">
        <v>228</v>
      </c>
      <c r="E38" s="43">
        <v>277</v>
      </c>
      <c r="F38" s="43">
        <v>6082</v>
      </c>
      <c r="G38" s="43">
        <v>5196</v>
      </c>
      <c r="H38" s="25">
        <v>-0.14567576455113451</v>
      </c>
      <c r="J38" s="24" t="s">
        <v>39</v>
      </c>
      <c r="K38" s="43">
        <v>13489</v>
      </c>
      <c r="L38" s="43">
        <v>11409</v>
      </c>
      <c r="M38" s="43">
        <v>569</v>
      </c>
      <c r="N38" s="43">
        <v>652</v>
      </c>
      <c r="O38" s="43">
        <v>14058</v>
      </c>
      <c r="P38" s="43">
        <v>12061</v>
      </c>
      <c r="Q38" s="26">
        <v>-0.14205434627969837</v>
      </c>
      <c r="R38"/>
    </row>
    <row r="39" spans="1:18" ht="15" customHeight="1">
      <c r="A39" s="27" t="s">
        <v>41</v>
      </c>
      <c r="B39" s="44">
        <v>2886</v>
      </c>
      <c r="C39" s="44">
        <v>2744</v>
      </c>
      <c r="D39" s="44">
        <v>391</v>
      </c>
      <c r="E39" s="44">
        <v>322</v>
      </c>
      <c r="F39" s="44">
        <v>3277</v>
      </c>
      <c r="G39" s="44">
        <v>3066</v>
      </c>
      <c r="H39" s="28">
        <v>-6.4388159902349695E-2</v>
      </c>
      <c r="J39" s="27" t="s">
        <v>41</v>
      </c>
      <c r="K39" s="44">
        <v>5308</v>
      </c>
      <c r="L39" s="44">
        <v>4867</v>
      </c>
      <c r="M39" s="44">
        <v>906</v>
      </c>
      <c r="N39" s="44">
        <v>614</v>
      </c>
      <c r="O39" s="44">
        <v>6214</v>
      </c>
      <c r="P39" s="44">
        <v>5481</v>
      </c>
      <c r="Q39" s="29">
        <v>-0.11795944641132927</v>
      </c>
      <c r="R39"/>
    </row>
    <row r="40" spans="1:18" ht="15" customHeight="1">
      <c r="A40" s="30" t="s">
        <v>43</v>
      </c>
      <c r="B40" s="45">
        <v>709</v>
      </c>
      <c r="C40" s="45">
        <v>396</v>
      </c>
      <c r="D40" s="45">
        <v>40</v>
      </c>
      <c r="E40" s="45">
        <v>30</v>
      </c>
      <c r="F40" s="45">
        <v>749</v>
      </c>
      <c r="G40" s="45">
        <v>426</v>
      </c>
      <c r="H40" s="31">
        <v>-0.43124165554072091</v>
      </c>
      <c r="J40" s="30" t="s">
        <v>43</v>
      </c>
      <c r="K40" s="45">
        <v>1423</v>
      </c>
      <c r="L40" s="45">
        <v>744</v>
      </c>
      <c r="M40" s="45">
        <v>86</v>
      </c>
      <c r="N40" s="45">
        <v>70</v>
      </c>
      <c r="O40" s="45">
        <v>1509</v>
      </c>
      <c r="P40" s="45">
        <v>814</v>
      </c>
      <c r="Q40" s="32">
        <v>-0.46056991385023194</v>
      </c>
      <c r="R40"/>
    </row>
    <row r="41" spans="1:18" ht="15" customHeight="1">
      <c r="A41" s="16" t="s">
        <v>45</v>
      </c>
      <c r="B41" s="6">
        <v>72</v>
      </c>
      <c r="C41" s="6">
        <v>39</v>
      </c>
      <c r="D41" s="6">
        <v>36</v>
      </c>
      <c r="E41" s="6">
        <v>23</v>
      </c>
      <c r="F41" s="6">
        <v>108</v>
      </c>
      <c r="G41" s="6">
        <v>62</v>
      </c>
      <c r="H41" s="41">
        <v>-0.42592592592592593</v>
      </c>
      <c r="J41" s="16" t="s">
        <v>45</v>
      </c>
      <c r="K41" s="6">
        <v>153</v>
      </c>
      <c r="L41" s="6">
        <v>142</v>
      </c>
      <c r="M41" s="6">
        <v>126</v>
      </c>
      <c r="N41" s="6">
        <v>113</v>
      </c>
      <c r="O41" s="6">
        <v>279</v>
      </c>
      <c r="P41" s="6">
        <v>255</v>
      </c>
      <c r="Q41" s="42">
        <v>-8.6021505376344121E-2</v>
      </c>
      <c r="R41"/>
    </row>
    <row r="42" spans="1:18" ht="15" customHeight="1">
      <c r="A42" s="16" t="s">
        <v>46</v>
      </c>
      <c r="B42" s="6">
        <v>252</v>
      </c>
      <c r="C42" s="6">
        <v>184</v>
      </c>
      <c r="D42" s="6">
        <v>28</v>
      </c>
      <c r="E42" s="6">
        <v>34</v>
      </c>
      <c r="F42" s="6">
        <v>280</v>
      </c>
      <c r="G42" s="6">
        <v>218</v>
      </c>
      <c r="H42" s="41">
        <v>-0.22142857142857142</v>
      </c>
      <c r="J42" s="16" t="s">
        <v>46</v>
      </c>
      <c r="K42" s="6">
        <v>503</v>
      </c>
      <c r="L42" s="6">
        <v>331</v>
      </c>
      <c r="M42" s="6">
        <v>88</v>
      </c>
      <c r="N42" s="6">
        <v>87</v>
      </c>
      <c r="O42" s="6">
        <v>591</v>
      </c>
      <c r="P42" s="6">
        <v>418</v>
      </c>
      <c r="Q42" s="42">
        <v>-0.2927241962774958</v>
      </c>
      <c r="R42"/>
    </row>
    <row r="43" spans="1:18" ht="15" customHeight="1">
      <c r="A43" s="16" t="s">
        <v>47</v>
      </c>
      <c r="B43" s="6">
        <v>359</v>
      </c>
      <c r="C43" s="6">
        <v>519</v>
      </c>
      <c r="D43" s="6">
        <v>57</v>
      </c>
      <c r="E43" s="6">
        <v>61</v>
      </c>
      <c r="F43" s="6">
        <v>416</v>
      </c>
      <c r="G43" s="6">
        <v>580</v>
      </c>
      <c r="H43" s="41">
        <v>0.39423076923076916</v>
      </c>
      <c r="J43" s="16" t="s">
        <v>47</v>
      </c>
      <c r="K43" s="6">
        <v>1180</v>
      </c>
      <c r="L43" s="6">
        <v>1359</v>
      </c>
      <c r="M43" s="6">
        <v>227</v>
      </c>
      <c r="N43" s="6">
        <v>172</v>
      </c>
      <c r="O43" s="6">
        <v>1407</v>
      </c>
      <c r="P43" s="6">
        <v>1531</v>
      </c>
      <c r="Q43" s="42">
        <v>8.8130774697938952E-2</v>
      </c>
      <c r="R43"/>
    </row>
    <row r="44" spans="1:18" ht="15" customHeight="1">
      <c r="A44" s="16" t="s">
        <v>48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379</v>
      </c>
      <c r="J44" s="16" t="s">
        <v>48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379</v>
      </c>
      <c r="R44"/>
    </row>
    <row r="45" spans="1:18" ht="15" customHeight="1">
      <c r="A45" s="16" t="s">
        <v>49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379</v>
      </c>
      <c r="J45" s="16" t="s">
        <v>49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379</v>
      </c>
      <c r="R45"/>
    </row>
    <row r="46" spans="1:18" ht="15" customHeight="1">
      <c r="A46" s="16" t="s">
        <v>50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379</v>
      </c>
      <c r="J46" s="16" t="s">
        <v>50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379</v>
      </c>
      <c r="R46"/>
    </row>
    <row r="47" spans="1:18" ht="15" customHeight="1">
      <c r="A47" s="16" t="s">
        <v>51</v>
      </c>
      <c r="B47" s="6">
        <v>548</v>
      </c>
      <c r="C47" s="6">
        <v>480</v>
      </c>
      <c r="D47" s="6">
        <v>33</v>
      </c>
      <c r="E47" s="6">
        <v>39</v>
      </c>
      <c r="F47" s="6">
        <v>581</v>
      </c>
      <c r="G47" s="6">
        <v>519</v>
      </c>
      <c r="H47" s="41">
        <v>-0.10671256454388989</v>
      </c>
      <c r="J47" s="16" t="s">
        <v>51</v>
      </c>
      <c r="K47" s="6">
        <v>1400</v>
      </c>
      <c r="L47" s="6">
        <v>1169</v>
      </c>
      <c r="M47" s="6">
        <v>141</v>
      </c>
      <c r="N47" s="6">
        <v>116</v>
      </c>
      <c r="O47" s="6">
        <v>1541</v>
      </c>
      <c r="P47" s="6">
        <v>1285</v>
      </c>
      <c r="Q47" s="42">
        <v>-0.16612589227774177</v>
      </c>
      <c r="R47"/>
    </row>
    <row r="48" spans="1:18" ht="15" customHeight="1">
      <c r="A48" s="16" t="s">
        <v>52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379</v>
      </c>
      <c r="J48" s="16" t="s">
        <v>52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379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35</v>
      </c>
      <c r="B51" s="150">
        <v>11652</v>
      </c>
      <c r="C51" s="150">
        <v>12056</v>
      </c>
      <c r="D51" s="150">
        <v>1268</v>
      </c>
      <c r="E51" s="150">
        <v>1418</v>
      </c>
      <c r="F51" s="150">
        <v>12920</v>
      </c>
      <c r="G51" s="150">
        <v>13474</v>
      </c>
      <c r="H51" s="128">
        <v>4.287925696594419E-2</v>
      </c>
      <c r="I51" s="14"/>
      <c r="J51" s="13" t="s">
        <v>35</v>
      </c>
      <c r="K51" s="150">
        <v>43031</v>
      </c>
      <c r="L51" s="150">
        <v>44757</v>
      </c>
      <c r="M51" s="150">
        <v>3922</v>
      </c>
      <c r="N51" s="150">
        <v>4379</v>
      </c>
      <c r="O51" s="150">
        <v>46953</v>
      </c>
      <c r="P51" s="150">
        <v>49136</v>
      </c>
      <c r="Q51" s="128">
        <v>4.6493301812450705E-2</v>
      </c>
      <c r="R51"/>
    </row>
    <row r="52" spans="1:18" ht="15" customHeight="1">
      <c r="A52" s="16" t="s">
        <v>38</v>
      </c>
      <c r="B52" s="6">
        <v>9370</v>
      </c>
      <c r="C52" s="6">
        <v>9723</v>
      </c>
      <c r="D52" s="6">
        <v>1029</v>
      </c>
      <c r="E52" s="6">
        <v>1130</v>
      </c>
      <c r="F52" s="6">
        <v>10399</v>
      </c>
      <c r="G52" s="6">
        <v>10853</v>
      </c>
      <c r="H52" s="41">
        <v>4.3658044042696353E-2</v>
      </c>
      <c r="J52" s="16" t="s">
        <v>38</v>
      </c>
      <c r="K52" s="6">
        <v>22273</v>
      </c>
      <c r="L52" s="6">
        <v>22434</v>
      </c>
      <c r="M52" s="6">
        <v>2880</v>
      </c>
      <c r="N52" s="6">
        <v>3337</v>
      </c>
      <c r="O52" s="6">
        <v>25153</v>
      </c>
      <c r="P52" s="6">
        <v>25771</v>
      </c>
      <c r="Q52" s="42">
        <v>2.4569633840893834E-2</v>
      </c>
      <c r="R52"/>
    </row>
    <row r="53" spans="1:18" ht="15" customHeight="1">
      <c r="A53" s="24" t="s">
        <v>39</v>
      </c>
      <c r="B53" s="43">
        <v>6702</v>
      </c>
      <c r="C53" s="43">
        <v>6808</v>
      </c>
      <c r="D53" s="43">
        <v>512</v>
      </c>
      <c r="E53" s="43">
        <v>710</v>
      </c>
      <c r="F53" s="43">
        <v>7214</v>
      </c>
      <c r="G53" s="43">
        <v>7518</v>
      </c>
      <c r="H53" s="25">
        <v>4.2140282783476479E-2</v>
      </c>
      <c r="J53" s="24" t="s">
        <v>39</v>
      </c>
      <c r="K53" s="43">
        <v>16185</v>
      </c>
      <c r="L53" s="43">
        <v>16693</v>
      </c>
      <c r="M53" s="43">
        <v>1735</v>
      </c>
      <c r="N53" s="43">
        <v>2384</v>
      </c>
      <c r="O53" s="43">
        <v>17920</v>
      </c>
      <c r="P53" s="43">
        <v>19077</v>
      </c>
      <c r="Q53" s="26">
        <v>6.4564732142857073E-2</v>
      </c>
      <c r="R53"/>
    </row>
    <row r="54" spans="1:18" ht="15" customHeight="1">
      <c r="A54" s="27" t="s">
        <v>41</v>
      </c>
      <c r="B54" s="44">
        <v>2152</v>
      </c>
      <c r="C54" s="44">
        <v>2576</v>
      </c>
      <c r="D54" s="44">
        <v>398</v>
      </c>
      <c r="E54" s="44">
        <v>357</v>
      </c>
      <c r="F54" s="44">
        <v>2550</v>
      </c>
      <c r="G54" s="44">
        <v>2933</v>
      </c>
      <c r="H54" s="28">
        <v>0.1501960784313725</v>
      </c>
      <c r="J54" s="27" t="s">
        <v>41</v>
      </c>
      <c r="K54" s="44">
        <v>5254</v>
      </c>
      <c r="L54" s="44">
        <v>5044</v>
      </c>
      <c r="M54" s="44">
        <v>839</v>
      </c>
      <c r="N54" s="44">
        <v>786</v>
      </c>
      <c r="O54" s="44">
        <v>6093</v>
      </c>
      <c r="P54" s="44">
        <v>5830</v>
      </c>
      <c r="Q54" s="29">
        <v>-4.316428688659113E-2</v>
      </c>
      <c r="R54"/>
    </row>
    <row r="55" spans="1:18" ht="15" customHeight="1">
      <c r="A55" s="30" t="s">
        <v>43</v>
      </c>
      <c r="B55" s="45">
        <v>516</v>
      </c>
      <c r="C55" s="45">
        <v>339</v>
      </c>
      <c r="D55" s="45">
        <v>119</v>
      </c>
      <c r="E55" s="45">
        <v>63</v>
      </c>
      <c r="F55" s="45">
        <v>635</v>
      </c>
      <c r="G55" s="45">
        <v>402</v>
      </c>
      <c r="H55" s="31">
        <v>-0.36692913385826775</v>
      </c>
      <c r="J55" s="30" t="s">
        <v>43</v>
      </c>
      <c r="K55" s="45">
        <v>834</v>
      </c>
      <c r="L55" s="45">
        <v>697</v>
      </c>
      <c r="M55" s="45">
        <v>306</v>
      </c>
      <c r="N55" s="45">
        <v>167</v>
      </c>
      <c r="O55" s="45">
        <v>1140</v>
      </c>
      <c r="P55" s="45">
        <v>864</v>
      </c>
      <c r="Q55" s="32">
        <v>-0.24210526315789471</v>
      </c>
      <c r="R55"/>
    </row>
    <row r="56" spans="1:18" ht="15" customHeight="1">
      <c r="A56" s="16" t="s">
        <v>45</v>
      </c>
      <c r="B56" s="6">
        <v>124</v>
      </c>
      <c r="C56" s="6">
        <v>92</v>
      </c>
      <c r="D56" s="6">
        <v>22</v>
      </c>
      <c r="E56" s="6">
        <v>11</v>
      </c>
      <c r="F56" s="6">
        <v>146</v>
      </c>
      <c r="G56" s="6">
        <v>103</v>
      </c>
      <c r="H56" s="41">
        <v>-0.29452054794520544</v>
      </c>
      <c r="J56" s="16" t="s">
        <v>45</v>
      </c>
      <c r="K56" s="6">
        <v>301</v>
      </c>
      <c r="L56" s="6">
        <v>202</v>
      </c>
      <c r="M56" s="6">
        <v>85</v>
      </c>
      <c r="N56" s="6">
        <v>33</v>
      </c>
      <c r="O56" s="6">
        <v>386</v>
      </c>
      <c r="P56" s="6">
        <v>235</v>
      </c>
      <c r="Q56" s="42">
        <v>-0.39119170984455953</v>
      </c>
      <c r="R56"/>
    </row>
    <row r="57" spans="1:18" ht="15" customHeight="1">
      <c r="A57" s="16" t="s">
        <v>46</v>
      </c>
      <c r="B57" s="6">
        <v>49</v>
      </c>
      <c r="C57" s="6">
        <v>32</v>
      </c>
      <c r="D57" s="6">
        <v>10</v>
      </c>
      <c r="E57" s="6">
        <v>2</v>
      </c>
      <c r="F57" s="6">
        <v>59</v>
      </c>
      <c r="G57" s="6">
        <v>34</v>
      </c>
      <c r="H57" s="41">
        <v>-0.42372881355932202</v>
      </c>
      <c r="J57" s="16" t="s">
        <v>46</v>
      </c>
      <c r="K57" s="6">
        <v>80</v>
      </c>
      <c r="L57" s="6">
        <v>64</v>
      </c>
      <c r="M57" s="6">
        <v>44</v>
      </c>
      <c r="N57" s="6">
        <v>2</v>
      </c>
      <c r="O57" s="6">
        <v>124</v>
      </c>
      <c r="P57" s="6">
        <v>66</v>
      </c>
      <c r="Q57" s="42">
        <v>-0.467741935483871</v>
      </c>
      <c r="R57"/>
    </row>
    <row r="58" spans="1:18" ht="15" customHeight="1">
      <c r="A58" s="16" t="s">
        <v>47</v>
      </c>
      <c r="B58" s="6">
        <v>38</v>
      </c>
      <c r="C58" s="6">
        <v>75</v>
      </c>
      <c r="D58" s="6">
        <v>21</v>
      </c>
      <c r="E58" s="6">
        <v>31</v>
      </c>
      <c r="F58" s="6">
        <v>59</v>
      </c>
      <c r="G58" s="6">
        <v>106</v>
      </c>
      <c r="H58" s="41">
        <v>0.79661016949152552</v>
      </c>
      <c r="J58" s="16" t="s">
        <v>47</v>
      </c>
      <c r="K58" s="6">
        <v>118</v>
      </c>
      <c r="L58" s="6">
        <v>138</v>
      </c>
      <c r="M58" s="6">
        <v>27</v>
      </c>
      <c r="N58" s="6">
        <v>54</v>
      </c>
      <c r="O58" s="6">
        <v>145</v>
      </c>
      <c r="P58" s="6">
        <v>192</v>
      </c>
      <c r="Q58" s="42">
        <v>0.32413793103448274</v>
      </c>
      <c r="R58"/>
    </row>
    <row r="59" spans="1:18" ht="15" customHeight="1">
      <c r="A59" s="16" t="s">
        <v>48</v>
      </c>
      <c r="B59" s="6">
        <v>364</v>
      </c>
      <c r="C59" s="6">
        <v>386</v>
      </c>
      <c r="D59" s="6">
        <v>0</v>
      </c>
      <c r="E59" s="6">
        <v>2</v>
      </c>
      <c r="F59" s="6">
        <v>364</v>
      </c>
      <c r="G59" s="6">
        <v>388</v>
      </c>
      <c r="H59" s="41">
        <v>6.5934065934065922E-2</v>
      </c>
      <c r="J59" s="16" t="s">
        <v>48</v>
      </c>
      <c r="K59" s="6">
        <v>7844</v>
      </c>
      <c r="L59" s="6">
        <v>8601</v>
      </c>
      <c r="M59" s="6">
        <v>28</v>
      </c>
      <c r="N59" s="6">
        <v>14</v>
      </c>
      <c r="O59" s="6">
        <v>7872</v>
      </c>
      <c r="P59" s="6">
        <v>8615</v>
      </c>
      <c r="Q59" s="42">
        <v>9.4385162601626105E-2</v>
      </c>
      <c r="R59"/>
    </row>
    <row r="60" spans="1:18" ht="15" customHeight="1">
      <c r="A60" s="16" t="s">
        <v>49</v>
      </c>
      <c r="B60" s="6">
        <v>554</v>
      </c>
      <c r="C60" s="6">
        <v>600</v>
      </c>
      <c r="D60" s="6">
        <v>0</v>
      </c>
      <c r="E60" s="6">
        <v>1</v>
      </c>
      <c r="F60" s="6">
        <v>554</v>
      </c>
      <c r="G60" s="6">
        <v>601</v>
      </c>
      <c r="H60" s="41">
        <v>8.4837545126353886E-2</v>
      </c>
      <c r="J60" s="16" t="s">
        <v>49</v>
      </c>
      <c r="K60" s="6">
        <v>10058</v>
      </c>
      <c r="L60" s="6">
        <v>11388</v>
      </c>
      <c r="M60" s="6">
        <v>0</v>
      </c>
      <c r="N60" s="6">
        <v>21</v>
      </c>
      <c r="O60" s="6">
        <v>10058</v>
      </c>
      <c r="P60" s="6">
        <v>11409</v>
      </c>
      <c r="Q60" s="42">
        <v>0.13432093855637306</v>
      </c>
      <c r="R60"/>
    </row>
    <row r="61" spans="1:18" ht="15" customHeight="1">
      <c r="A61" s="16" t="s">
        <v>50</v>
      </c>
      <c r="B61" s="6">
        <v>187</v>
      </c>
      <c r="C61" s="6">
        <v>125</v>
      </c>
      <c r="D61" s="6">
        <v>0</v>
      </c>
      <c r="E61" s="6">
        <v>1</v>
      </c>
      <c r="F61" s="6">
        <v>187</v>
      </c>
      <c r="G61" s="6">
        <v>126</v>
      </c>
      <c r="H61" s="41">
        <v>-0.3262032085561497</v>
      </c>
      <c r="J61" s="16" t="s">
        <v>50</v>
      </c>
      <c r="K61" s="6">
        <v>189</v>
      </c>
      <c r="L61" s="6">
        <v>127</v>
      </c>
      <c r="M61" s="6">
        <v>0</v>
      </c>
      <c r="N61" s="6">
        <v>1</v>
      </c>
      <c r="O61" s="6">
        <v>189</v>
      </c>
      <c r="P61" s="6">
        <v>128</v>
      </c>
      <c r="Q61" s="42">
        <v>-0.32275132275132279</v>
      </c>
      <c r="R61"/>
    </row>
    <row r="62" spans="1:18" ht="15" customHeight="1">
      <c r="A62" s="16" t="s">
        <v>51</v>
      </c>
      <c r="B62" s="6">
        <v>966</v>
      </c>
      <c r="C62" s="6">
        <v>998</v>
      </c>
      <c r="D62" s="6">
        <v>186</v>
      </c>
      <c r="E62" s="6">
        <v>233</v>
      </c>
      <c r="F62" s="6">
        <v>1152</v>
      </c>
      <c r="G62" s="6">
        <v>1231</v>
      </c>
      <c r="H62" s="41">
        <v>6.857638888888884E-2</v>
      </c>
      <c r="J62" s="16" t="s">
        <v>51</v>
      </c>
      <c r="K62" s="6">
        <v>2168</v>
      </c>
      <c r="L62" s="6">
        <v>1774</v>
      </c>
      <c r="M62" s="6">
        <v>858</v>
      </c>
      <c r="N62" s="6">
        <v>905</v>
      </c>
      <c r="O62" s="6">
        <v>3026</v>
      </c>
      <c r="P62" s="6">
        <v>2679</v>
      </c>
      <c r="Q62" s="42">
        <v>-0.11467283542630535</v>
      </c>
      <c r="R62"/>
    </row>
    <row r="63" spans="1:18" ht="15" customHeight="1">
      <c r="A63" s="16" t="s">
        <v>52</v>
      </c>
      <c r="B63" s="6">
        <v>0</v>
      </c>
      <c r="C63" s="6">
        <v>25</v>
      </c>
      <c r="D63" s="6">
        <v>0</v>
      </c>
      <c r="E63" s="6">
        <v>7</v>
      </c>
      <c r="F63" s="6">
        <v>0</v>
      </c>
      <c r="G63" s="6">
        <v>32</v>
      </c>
      <c r="H63" s="41" t="s">
        <v>379</v>
      </c>
      <c r="J63" s="16" t="s">
        <v>52</v>
      </c>
      <c r="K63" s="6">
        <v>0</v>
      </c>
      <c r="L63" s="6">
        <v>29</v>
      </c>
      <c r="M63" s="6">
        <v>0</v>
      </c>
      <c r="N63" s="6">
        <v>12</v>
      </c>
      <c r="O63" s="6">
        <v>0</v>
      </c>
      <c r="P63" s="6">
        <v>41</v>
      </c>
      <c r="Q63" s="42" t="s">
        <v>379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36</v>
      </c>
      <c r="B65" s="150">
        <v>8178</v>
      </c>
      <c r="C65" s="150">
        <v>7674</v>
      </c>
      <c r="D65" s="150">
        <v>827</v>
      </c>
      <c r="E65" s="150">
        <v>785</v>
      </c>
      <c r="F65" s="150">
        <v>9005</v>
      </c>
      <c r="G65" s="150">
        <v>8459</v>
      </c>
      <c r="H65" s="128">
        <v>-6.0632981676846165E-2</v>
      </c>
      <c r="I65" s="14"/>
      <c r="J65" s="13" t="s">
        <v>36</v>
      </c>
      <c r="K65" s="150">
        <v>21350</v>
      </c>
      <c r="L65" s="150">
        <v>20312</v>
      </c>
      <c r="M65" s="150">
        <v>2578</v>
      </c>
      <c r="N65" s="150">
        <v>2868</v>
      </c>
      <c r="O65" s="150">
        <v>23928</v>
      </c>
      <c r="P65" s="150">
        <v>23180</v>
      </c>
      <c r="Q65" s="128">
        <v>-3.1260448010698716E-2</v>
      </c>
      <c r="R65"/>
    </row>
    <row r="66" spans="1:18" ht="15" customHeight="1">
      <c r="A66" s="16" t="s">
        <v>38</v>
      </c>
      <c r="B66" s="6">
        <v>7646</v>
      </c>
      <c r="C66" s="6">
        <v>7071</v>
      </c>
      <c r="D66" s="6">
        <v>652</v>
      </c>
      <c r="E66" s="6">
        <v>672</v>
      </c>
      <c r="F66" s="6">
        <v>8298</v>
      </c>
      <c r="G66" s="6">
        <v>7743</v>
      </c>
      <c r="H66" s="41">
        <v>-6.6883586406362938E-2</v>
      </c>
      <c r="J66" s="16" t="s">
        <v>38</v>
      </c>
      <c r="K66" s="6">
        <v>19653</v>
      </c>
      <c r="L66" s="6">
        <v>18609</v>
      </c>
      <c r="M66" s="6">
        <v>1789</v>
      </c>
      <c r="N66" s="6">
        <v>2081</v>
      </c>
      <c r="O66" s="6">
        <v>21442</v>
      </c>
      <c r="P66" s="6">
        <v>20690</v>
      </c>
      <c r="Q66" s="42">
        <v>-3.5071355284022054E-2</v>
      </c>
      <c r="R66"/>
    </row>
    <row r="67" spans="1:18" ht="15" customHeight="1">
      <c r="A67" s="24" t="s">
        <v>39</v>
      </c>
      <c r="B67" s="43">
        <v>6416</v>
      </c>
      <c r="C67" s="43">
        <v>5888</v>
      </c>
      <c r="D67" s="43">
        <v>440</v>
      </c>
      <c r="E67" s="43">
        <v>383</v>
      </c>
      <c r="F67" s="43">
        <v>6856</v>
      </c>
      <c r="G67" s="43">
        <v>6271</v>
      </c>
      <c r="H67" s="25">
        <v>-8.5326721120186688E-2</v>
      </c>
      <c r="J67" s="24" t="s">
        <v>39</v>
      </c>
      <c r="K67" s="43">
        <v>16223</v>
      </c>
      <c r="L67" s="43">
        <v>16426</v>
      </c>
      <c r="M67" s="43">
        <v>1380</v>
      </c>
      <c r="N67" s="43">
        <v>1458</v>
      </c>
      <c r="O67" s="43">
        <v>17603</v>
      </c>
      <c r="P67" s="43">
        <v>17884</v>
      </c>
      <c r="Q67" s="26">
        <v>1.5963188092938729E-2</v>
      </c>
      <c r="R67"/>
    </row>
    <row r="68" spans="1:18" ht="15" customHeight="1">
      <c r="A68" s="27" t="s">
        <v>41</v>
      </c>
      <c r="B68" s="44">
        <v>1227</v>
      </c>
      <c r="C68" s="44">
        <v>1152</v>
      </c>
      <c r="D68" s="44">
        <v>212</v>
      </c>
      <c r="E68" s="44">
        <v>287</v>
      </c>
      <c r="F68" s="44">
        <v>1439</v>
      </c>
      <c r="G68" s="44">
        <v>1439</v>
      </c>
      <c r="H68" s="28">
        <v>0</v>
      </c>
      <c r="J68" s="27" t="s">
        <v>41</v>
      </c>
      <c r="K68" s="44">
        <v>3422</v>
      </c>
      <c r="L68" s="44">
        <v>2108</v>
      </c>
      <c r="M68" s="44">
        <v>409</v>
      </c>
      <c r="N68" s="44">
        <v>617</v>
      </c>
      <c r="O68" s="44">
        <v>3831</v>
      </c>
      <c r="P68" s="44">
        <v>2725</v>
      </c>
      <c r="Q68" s="29">
        <v>-0.28869746802401464</v>
      </c>
      <c r="R68"/>
    </row>
    <row r="69" spans="1:18" ht="15" customHeight="1">
      <c r="A69" s="30" t="s">
        <v>43</v>
      </c>
      <c r="B69" s="45">
        <v>3</v>
      </c>
      <c r="C69" s="45">
        <v>31</v>
      </c>
      <c r="D69" s="45">
        <v>0</v>
      </c>
      <c r="E69" s="45">
        <v>2</v>
      </c>
      <c r="F69" s="45">
        <v>3</v>
      </c>
      <c r="G69" s="45">
        <v>33</v>
      </c>
      <c r="H69" s="31" t="s">
        <v>379</v>
      </c>
      <c r="J69" s="30" t="s">
        <v>43</v>
      </c>
      <c r="K69" s="45">
        <v>8</v>
      </c>
      <c r="L69" s="45">
        <v>75</v>
      </c>
      <c r="M69" s="45">
        <v>0</v>
      </c>
      <c r="N69" s="45">
        <v>6</v>
      </c>
      <c r="O69" s="45">
        <v>8</v>
      </c>
      <c r="P69" s="45">
        <v>81</v>
      </c>
      <c r="Q69" s="32" t="s">
        <v>379</v>
      </c>
      <c r="R69"/>
    </row>
    <row r="70" spans="1:18" ht="15" customHeight="1">
      <c r="A70" s="16" t="s">
        <v>45</v>
      </c>
      <c r="B70" s="6">
        <v>154</v>
      </c>
      <c r="C70" s="6">
        <v>120</v>
      </c>
      <c r="D70" s="6">
        <v>43</v>
      </c>
      <c r="E70" s="6">
        <v>19</v>
      </c>
      <c r="F70" s="6">
        <v>197</v>
      </c>
      <c r="G70" s="6">
        <v>139</v>
      </c>
      <c r="H70" s="41">
        <v>-0.29441624365482233</v>
      </c>
      <c r="J70" s="16" t="s">
        <v>45</v>
      </c>
      <c r="K70" s="6">
        <v>403</v>
      </c>
      <c r="L70" s="6">
        <v>350</v>
      </c>
      <c r="M70" s="6">
        <v>147</v>
      </c>
      <c r="N70" s="6">
        <v>147</v>
      </c>
      <c r="O70" s="6">
        <v>550</v>
      </c>
      <c r="P70" s="6">
        <v>497</v>
      </c>
      <c r="Q70" s="42">
        <v>-9.6363636363636318E-2</v>
      </c>
      <c r="R70"/>
    </row>
    <row r="71" spans="1:18" ht="15" customHeight="1">
      <c r="A71" s="16" t="s">
        <v>46</v>
      </c>
      <c r="B71" s="6">
        <v>5</v>
      </c>
      <c r="C71" s="6">
        <v>0</v>
      </c>
      <c r="D71" s="6">
        <v>0</v>
      </c>
      <c r="E71" s="6">
        <v>0</v>
      </c>
      <c r="F71" s="6">
        <v>5</v>
      </c>
      <c r="G71" s="6">
        <v>0</v>
      </c>
      <c r="H71" s="41" t="s">
        <v>379</v>
      </c>
      <c r="J71" s="16" t="s">
        <v>46</v>
      </c>
      <c r="K71" s="6">
        <v>11</v>
      </c>
      <c r="L71" s="6">
        <v>0</v>
      </c>
      <c r="M71" s="6">
        <v>0</v>
      </c>
      <c r="N71" s="6">
        <v>0</v>
      </c>
      <c r="O71" s="6">
        <v>11</v>
      </c>
      <c r="P71" s="6">
        <v>0</v>
      </c>
      <c r="Q71" s="42" t="s">
        <v>379</v>
      </c>
      <c r="R71"/>
    </row>
    <row r="72" spans="1:18" ht="15" customHeight="1">
      <c r="A72" s="16" t="s">
        <v>47</v>
      </c>
      <c r="B72" s="6">
        <v>21</v>
      </c>
      <c r="C72" s="6">
        <v>38</v>
      </c>
      <c r="D72" s="6">
        <v>3</v>
      </c>
      <c r="E72" s="6">
        <v>8</v>
      </c>
      <c r="F72" s="6">
        <v>24</v>
      </c>
      <c r="G72" s="6">
        <v>46</v>
      </c>
      <c r="H72" s="41">
        <v>0.91666666666666674</v>
      </c>
      <c r="J72" s="16" t="s">
        <v>47</v>
      </c>
      <c r="K72" s="6">
        <v>152</v>
      </c>
      <c r="L72" s="6">
        <v>124</v>
      </c>
      <c r="M72" s="6">
        <v>15</v>
      </c>
      <c r="N72" s="6">
        <v>56</v>
      </c>
      <c r="O72" s="6">
        <v>167</v>
      </c>
      <c r="P72" s="6">
        <v>180</v>
      </c>
      <c r="Q72" s="42">
        <v>7.7844311377245567E-2</v>
      </c>
      <c r="R72"/>
    </row>
    <row r="73" spans="1:18" ht="15" customHeight="1">
      <c r="A73" s="16" t="s">
        <v>48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379</v>
      </c>
      <c r="J73" s="16" t="s">
        <v>48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379</v>
      </c>
      <c r="R73"/>
    </row>
    <row r="74" spans="1:18" ht="15" customHeight="1">
      <c r="A74" s="16" t="s">
        <v>49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379</v>
      </c>
      <c r="J74" s="16" t="s">
        <v>49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379</v>
      </c>
      <c r="R74"/>
    </row>
    <row r="75" spans="1:18" ht="15" customHeight="1">
      <c r="A75" s="16" t="s">
        <v>50</v>
      </c>
      <c r="B75" s="6">
        <v>54</v>
      </c>
      <c r="C75" s="6">
        <v>59</v>
      </c>
      <c r="D75" s="6">
        <v>48</v>
      </c>
      <c r="E75" s="6">
        <v>1</v>
      </c>
      <c r="F75" s="6">
        <v>102</v>
      </c>
      <c r="G75" s="6">
        <v>60</v>
      </c>
      <c r="H75" s="41">
        <v>-0.41176470588235292</v>
      </c>
      <c r="J75" s="16" t="s">
        <v>50</v>
      </c>
      <c r="K75" s="6">
        <v>125</v>
      </c>
      <c r="L75" s="6">
        <v>101</v>
      </c>
      <c r="M75" s="6">
        <v>100</v>
      </c>
      <c r="N75" s="6">
        <v>8</v>
      </c>
      <c r="O75" s="6">
        <v>225</v>
      </c>
      <c r="P75" s="6">
        <v>109</v>
      </c>
      <c r="Q75" s="42">
        <v>-0.51555555555555554</v>
      </c>
      <c r="R75"/>
    </row>
    <row r="76" spans="1:18" ht="15" customHeight="1">
      <c r="A76" s="16" t="s">
        <v>51</v>
      </c>
      <c r="B76" s="6">
        <v>298</v>
      </c>
      <c r="C76" s="6">
        <v>386</v>
      </c>
      <c r="D76" s="6">
        <v>81</v>
      </c>
      <c r="E76" s="6">
        <v>85</v>
      </c>
      <c r="F76" s="6">
        <v>379</v>
      </c>
      <c r="G76" s="6">
        <v>471</v>
      </c>
      <c r="H76" s="41">
        <v>0.24274406332453835</v>
      </c>
      <c r="J76" s="16" t="s">
        <v>51</v>
      </c>
      <c r="K76" s="6">
        <v>1006</v>
      </c>
      <c r="L76" s="6">
        <v>1128</v>
      </c>
      <c r="M76" s="6">
        <v>527</v>
      </c>
      <c r="N76" s="6">
        <v>576</v>
      </c>
      <c r="O76" s="6">
        <v>1533</v>
      </c>
      <c r="P76" s="6">
        <v>1704</v>
      </c>
      <c r="Q76" s="42">
        <v>0.11154598825831696</v>
      </c>
      <c r="R76"/>
    </row>
    <row r="77" spans="1:18" ht="15" customHeight="1">
      <c r="A77" s="16" t="s">
        <v>52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1" t="s">
        <v>379</v>
      </c>
      <c r="J77" s="16" t="s">
        <v>52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42" t="s">
        <v>379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37</v>
      </c>
      <c r="B79" s="150">
        <v>5133</v>
      </c>
      <c r="C79" s="150">
        <v>4836</v>
      </c>
      <c r="D79" s="150">
        <v>766</v>
      </c>
      <c r="E79" s="150">
        <v>968</v>
      </c>
      <c r="F79" s="150">
        <v>5899</v>
      </c>
      <c r="G79" s="150">
        <v>5804</v>
      </c>
      <c r="H79" s="128">
        <v>-1.6104424478725177E-2</v>
      </c>
      <c r="I79" s="14"/>
      <c r="J79" s="13" t="s">
        <v>37</v>
      </c>
      <c r="K79" s="150">
        <v>10878</v>
      </c>
      <c r="L79" s="150">
        <v>10539</v>
      </c>
      <c r="M79" s="150">
        <v>2156</v>
      </c>
      <c r="N79" s="150">
        <v>2556</v>
      </c>
      <c r="O79" s="150">
        <v>13034</v>
      </c>
      <c r="P79" s="150">
        <v>13095</v>
      </c>
      <c r="Q79" s="128">
        <v>4.6800675157281368E-3</v>
      </c>
      <c r="R79"/>
    </row>
    <row r="80" spans="1:18" ht="15" customHeight="1">
      <c r="A80" s="16" t="s">
        <v>38</v>
      </c>
      <c r="B80" s="6">
        <v>4681</v>
      </c>
      <c r="C80" s="6">
        <v>4213</v>
      </c>
      <c r="D80" s="6">
        <v>571</v>
      </c>
      <c r="E80" s="6">
        <v>715</v>
      </c>
      <c r="F80" s="6">
        <v>5252</v>
      </c>
      <c r="G80" s="6">
        <v>4928</v>
      </c>
      <c r="H80" s="41">
        <v>-6.1690784463061643E-2</v>
      </c>
      <c r="J80" s="16" t="s">
        <v>38</v>
      </c>
      <c r="K80" s="6">
        <v>9223</v>
      </c>
      <c r="L80" s="6">
        <v>8381</v>
      </c>
      <c r="M80" s="6">
        <v>1488</v>
      </c>
      <c r="N80" s="6">
        <v>1750</v>
      </c>
      <c r="O80" s="6">
        <v>10711</v>
      </c>
      <c r="P80" s="6">
        <v>10131</v>
      </c>
      <c r="Q80" s="42">
        <v>-5.4149939314723228E-2</v>
      </c>
      <c r="R80"/>
    </row>
    <row r="81" spans="1:18" ht="15" customHeight="1">
      <c r="A81" s="24" t="s">
        <v>39</v>
      </c>
      <c r="B81" s="43">
        <v>3674</v>
      </c>
      <c r="C81" s="43">
        <v>3234</v>
      </c>
      <c r="D81" s="43">
        <v>403</v>
      </c>
      <c r="E81" s="43">
        <v>459</v>
      </c>
      <c r="F81" s="43">
        <v>4077</v>
      </c>
      <c r="G81" s="43">
        <v>3693</v>
      </c>
      <c r="H81" s="25">
        <v>-9.4186902133922001E-2</v>
      </c>
      <c r="J81" s="24" t="s">
        <v>39</v>
      </c>
      <c r="K81" s="43">
        <v>6985</v>
      </c>
      <c r="L81" s="43">
        <v>6297</v>
      </c>
      <c r="M81" s="43">
        <v>975</v>
      </c>
      <c r="N81" s="43">
        <v>1078</v>
      </c>
      <c r="O81" s="43">
        <v>7960</v>
      </c>
      <c r="P81" s="43">
        <v>7375</v>
      </c>
      <c r="Q81" s="26">
        <v>-7.3492462311557816E-2</v>
      </c>
      <c r="R81"/>
    </row>
    <row r="82" spans="1:18" ht="15" customHeight="1">
      <c r="A82" s="27" t="s">
        <v>41</v>
      </c>
      <c r="B82" s="44">
        <v>908</v>
      </c>
      <c r="C82" s="44">
        <v>907</v>
      </c>
      <c r="D82" s="44">
        <v>158</v>
      </c>
      <c r="E82" s="44">
        <v>252</v>
      </c>
      <c r="F82" s="44">
        <v>1066</v>
      </c>
      <c r="G82" s="44">
        <v>1159</v>
      </c>
      <c r="H82" s="28">
        <v>8.7242026266416417E-2</v>
      </c>
      <c r="J82" s="27" t="s">
        <v>41</v>
      </c>
      <c r="K82" s="44">
        <v>2052</v>
      </c>
      <c r="L82" s="44">
        <v>1919</v>
      </c>
      <c r="M82" s="44">
        <v>473</v>
      </c>
      <c r="N82" s="44">
        <v>662</v>
      </c>
      <c r="O82" s="44">
        <v>2525</v>
      </c>
      <c r="P82" s="44">
        <v>2581</v>
      </c>
      <c r="Q82" s="29">
        <v>2.2178217821782198E-2</v>
      </c>
      <c r="R82"/>
    </row>
    <row r="83" spans="1:18" ht="15" customHeight="1">
      <c r="A83" s="30" t="s">
        <v>43</v>
      </c>
      <c r="B83" s="45">
        <v>99</v>
      </c>
      <c r="C83" s="45">
        <v>72</v>
      </c>
      <c r="D83" s="45">
        <v>10</v>
      </c>
      <c r="E83" s="45">
        <v>4</v>
      </c>
      <c r="F83" s="45">
        <v>109</v>
      </c>
      <c r="G83" s="45">
        <v>76</v>
      </c>
      <c r="H83" s="31">
        <v>-0.30275229357798161</v>
      </c>
      <c r="J83" s="30" t="s">
        <v>43</v>
      </c>
      <c r="K83" s="45">
        <v>186</v>
      </c>
      <c r="L83" s="45">
        <v>165</v>
      </c>
      <c r="M83" s="45">
        <v>40</v>
      </c>
      <c r="N83" s="45">
        <v>10</v>
      </c>
      <c r="O83" s="45">
        <v>226</v>
      </c>
      <c r="P83" s="45">
        <v>175</v>
      </c>
      <c r="Q83" s="32">
        <v>-0.22566371681415931</v>
      </c>
      <c r="R83"/>
    </row>
    <row r="84" spans="1:18" ht="15" customHeight="1">
      <c r="A84" s="16" t="s">
        <v>45</v>
      </c>
      <c r="B84" s="6">
        <v>60</v>
      </c>
      <c r="C84" s="6">
        <v>94</v>
      </c>
      <c r="D84" s="6">
        <v>22</v>
      </c>
      <c r="E84" s="6">
        <v>21</v>
      </c>
      <c r="F84" s="6">
        <v>82</v>
      </c>
      <c r="G84" s="6">
        <v>115</v>
      </c>
      <c r="H84" s="41">
        <v>0.40243902439024382</v>
      </c>
      <c r="J84" s="16" t="s">
        <v>45</v>
      </c>
      <c r="K84" s="6">
        <v>197</v>
      </c>
      <c r="L84" s="6">
        <v>276</v>
      </c>
      <c r="M84" s="6">
        <v>125</v>
      </c>
      <c r="N84" s="6">
        <v>62</v>
      </c>
      <c r="O84" s="6">
        <v>322</v>
      </c>
      <c r="P84" s="6">
        <v>338</v>
      </c>
      <c r="Q84" s="42">
        <v>4.9689440993788914E-2</v>
      </c>
      <c r="R84"/>
    </row>
    <row r="85" spans="1:18" ht="15" customHeight="1">
      <c r="A85" s="16" t="s">
        <v>46</v>
      </c>
      <c r="B85" s="6">
        <v>3</v>
      </c>
      <c r="C85" s="6">
        <v>8</v>
      </c>
      <c r="D85" s="6">
        <v>0</v>
      </c>
      <c r="E85" s="6">
        <v>8</v>
      </c>
      <c r="F85" s="6">
        <v>3</v>
      </c>
      <c r="G85" s="6">
        <v>16</v>
      </c>
      <c r="H85" s="41">
        <v>4.333333333333333</v>
      </c>
      <c r="J85" s="16" t="s">
        <v>46</v>
      </c>
      <c r="K85" s="6">
        <v>9</v>
      </c>
      <c r="L85" s="6">
        <v>12</v>
      </c>
      <c r="M85" s="6">
        <v>0</v>
      </c>
      <c r="N85" s="6">
        <v>8</v>
      </c>
      <c r="O85" s="6">
        <v>9</v>
      </c>
      <c r="P85" s="6">
        <v>20</v>
      </c>
      <c r="Q85" s="42">
        <v>1.2222222222222223</v>
      </c>
      <c r="R85"/>
    </row>
    <row r="86" spans="1:18" ht="15" customHeight="1">
      <c r="A86" s="16" t="s">
        <v>47</v>
      </c>
      <c r="B86" s="6">
        <v>156</v>
      </c>
      <c r="C86" s="6">
        <v>175</v>
      </c>
      <c r="D86" s="6">
        <v>75</v>
      </c>
      <c r="E86" s="6">
        <v>88</v>
      </c>
      <c r="F86" s="6">
        <v>231</v>
      </c>
      <c r="G86" s="6">
        <v>263</v>
      </c>
      <c r="H86" s="41">
        <v>0.1385281385281385</v>
      </c>
      <c r="J86" s="16" t="s">
        <v>47</v>
      </c>
      <c r="K86" s="6">
        <v>803</v>
      </c>
      <c r="L86" s="6">
        <v>881</v>
      </c>
      <c r="M86" s="6">
        <v>181</v>
      </c>
      <c r="N86" s="6">
        <v>294</v>
      </c>
      <c r="O86" s="6">
        <v>984</v>
      </c>
      <c r="P86" s="6">
        <v>1175</v>
      </c>
      <c r="Q86" s="42">
        <v>0.19410569105691056</v>
      </c>
      <c r="R86"/>
    </row>
    <row r="87" spans="1:18" ht="15" customHeight="1">
      <c r="A87" s="16" t="s">
        <v>48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379</v>
      </c>
      <c r="I87" s="112"/>
      <c r="J87" s="16" t="s">
        <v>48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379</v>
      </c>
      <c r="R87"/>
    </row>
    <row r="88" spans="1:18" ht="15" customHeight="1">
      <c r="A88" s="16" t="s">
        <v>49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379</v>
      </c>
      <c r="I88" s="112"/>
      <c r="J88" s="16" t="s">
        <v>49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379</v>
      </c>
      <c r="R88"/>
    </row>
    <row r="89" spans="1:18" ht="15" customHeight="1">
      <c r="A89" s="16" t="s">
        <v>50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379</v>
      </c>
      <c r="J89" s="16" t="s">
        <v>50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379</v>
      </c>
      <c r="R89"/>
    </row>
    <row r="90" spans="1:18" ht="15" customHeight="1">
      <c r="A90" s="16" t="s">
        <v>51</v>
      </c>
      <c r="B90" s="6">
        <v>233</v>
      </c>
      <c r="C90" s="6">
        <v>346</v>
      </c>
      <c r="D90" s="6">
        <v>98</v>
      </c>
      <c r="E90" s="6">
        <v>136</v>
      </c>
      <c r="F90" s="6">
        <v>331</v>
      </c>
      <c r="G90" s="6">
        <v>482</v>
      </c>
      <c r="H90" s="41">
        <v>0.45619335347432033</v>
      </c>
      <c r="J90" s="16" t="s">
        <v>51</v>
      </c>
      <c r="K90" s="6">
        <v>646</v>
      </c>
      <c r="L90" s="6">
        <v>989</v>
      </c>
      <c r="M90" s="6">
        <v>362</v>
      </c>
      <c r="N90" s="6">
        <v>442</v>
      </c>
      <c r="O90" s="6">
        <v>1008</v>
      </c>
      <c r="P90" s="6">
        <v>1431</v>
      </c>
      <c r="Q90" s="42">
        <v>0.41964285714285721</v>
      </c>
      <c r="R90"/>
    </row>
    <row r="91" spans="1:18" ht="15" customHeight="1">
      <c r="A91" s="16" t="s">
        <v>52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379</v>
      </c>
      <c r="J91" s="16" t="s">
        <v>52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379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0"/>
  <sheetViews>
    <sheetView zoomScale="80" zoomScaleNormal="80" workbookViewId="0">
      <selection activeCell="S1" sqref="S1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8" ht="17.45" customHeight="1">
      <c r="A1" s="101" t="s">
        <v>317</v>
      </c>
      <c r="B1" s="102"/>
      <c r="C1" s="102"/>
      <c r="D1" s="102"/>
      <c r="E1" s="102"/>
      <c r="F1" s="102"/>
      <c r="G1" s="102"/>
      <c r="H1" s="102"/>
      <c r="J1" s="101" t="s">
        <v>318</v>
      </c>
      <c r="K1" s="102"/>
      <c r="L1" s="102"/>
      <c r="M1" s="102"/>
      <c r="N1" s="102"/>
      <c r="O1" s="102"/>
      <c r="P1" s="102"/>
      <c r="Q1" s="102"/>
    </row>
    <row r="2" spans="1:18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8" s="100" customFormat="1" ht="35.450000000000003" customHeight="1">
      <c r="A3" s="151" t="s">
        <v>29</v>
      </c>
      <c r="B3" s="282" t="s">
        <v>31</v>
      </c>
      <c r="C3" s="283" t="s">
        <v>32</v>
      </c>
      <c r="D3" s="283" t="s">
        <v>33</v>
      </c>
      <c r="E3" s="283" t="s">
        <v>34</v>
      </c>
      <c r="F3" s="283" t="s">
        <v>35</v>
      </c>
      <c r="G3" s="283" t="s">
        <v>36</v>
      </c>
      <c r="H3" s="283" t="s">
        <v>37</v>
      </c>
      <c r="J3" s="151" t="s">
        <v>29</v>
      </c>
      <c r="K3" s="152" t="s">
        <v>31</v>
      </c>
      <c r="L3" s="153" t="s">
        <v>32</v>
      </c>
      <c r="M3" s="153" t="s">
        <v>33</v>
      </c>
      <c r="N3" s="153" t="s">
        <v>34</v>
      </c>
      <c r="O3" s="153" t="s">
        <v>35</v>
      </c>
      <c r="P3" s="153" t="s">
        <v>36</v>
      </c>
      <c r="Q3" s="153" t="s">
        <v>37</v>
      </c>
    </row>
    <row r="4" spans="1:18" ht="15" customHeight="1">
      <c r="K4" s="104"/>
      <c r="L4" s="104"/>
      <c r="M4" s="104"/>
      <c r="N4" s="104"/>
      <c r="O4" s="104"/>
      <c r="P4" s="104"/>
      <c r="Q4" s="104"/>
    </row>
    <row r="5" spans="1:18" ht="15" customHeight="1">
      <c r="A5" s="38" t="s">
        <v>376</v>
      </c>
      <c r="B5" s="83">
        <v>114734</v>
      </c>
      <c r="C5" s="83">
        <v>74202</v>
      </c>
      <c r="D5" s="83">
        <v>2728</v>
      </c>
      <c r="E5" s="83">
        <v>10067</v>
      </c>
      <c r="F5" s="83">
        <v>13474</v>
      </c>
      <c r="G5" s="83">
        <v>8459</v>
      </c>
      <c r="H5" s="83">
        <v>5804</v>
      </c>
      <c r="I5" s="7"/>
      <c r="J5" s="38" t="s">
        <v>376</v>
      </c>
      <c r="K5" s="83">
        <v>311564</v>
      </c>
      <c r="L5" s="83">
        <v>191066</v>
      </c>
      <c r="M5" s="83">
        <v>13242</v>
      </c>
      <c r="N5" s="83">
        <v>21845</v>
      </c>
      <c r="O5" s="83">
        <v>49136</v>
      </c>
      <c r="P5" s="83">
        <v>23180</v>
      </c>
      <c r="Q5" s="83">
        <v>13095</v>
      </c>
    </row>
    <row r="6" spans="1:18" ht="15" customHeight="1">
      <c r="A6" s="91" t="s">
        <v>31</v>
      </c>
      <c r="B6" s="80">
        <v>6883</v>
      </c>
      <c r="C6" s="80">
        <v>3202</v>
      </c>
      <c r="D6" s="80">
        <v>343</v>
      </c>
      <c r="E6" s="80">
        <v>796</v>
      </c>
      <c r="F6" s="80">
        <v>1331</v>
      </c>
      <c r="G6" s="80">
        <v>786</v>
      </c>
      <c r="H6" s="80">
        <v>425</v>
      </c>
      <c r="J6" s="91" t="s">
        <v>31</v>
      </c>
      <c r="K6" s="80">
        <v>17147</v>
      </c>
      <c r="L6" s="80">
        <v>7342</v>
      </c>
      <c r="M6" s="80">
        <v>1150</v>
      </c>
      <c r="N6" s="80">
        <v>1661</v>
      </c>
      <c r="O6" s="80">
        <v>4432</v>
      </c>
      <c r="P6" s="80">
        <v>1669</v>
      </c>
      <c r="Q6" s="80">
        <v>893</v>
      </c>
      <c r="R6" s="7"/>
    </row>
    <row r="7" spans="1:18" ht="15" customHeight="1">
      <c r="A7" s="91" t="s">
        <v>200</v>
      </c>
      <c r="B7" s="80">
        <v>3185</v>
      </c>
      <c r="C7" s="80">
        <v>1506</v>
      </c>
      <c r="D7" s="80">
        <v>176</v>
      </c>
      <c r="E7" s="80">
        <v>354</v>
      </c>
      <c r="F7" s="80">
        <v>400</v>
      </c>
      <c r="G7" s="80">
        <v>477</v>
      </c>
      <c r="H7" s="80">
        <v>272</v>
      </c>
      <c r="J7" s="91" t="s">
        <v>200</v>
      </c>
      <c r="K7" s="80">
        <v>8475</v>
      </c>
      <c r="L7" s="80">
        <v>3662</v>
      </c>
      <c r="M7" s="80">
        <v>454</v>
      </c>
      <c r="N7" s="80">
        <v>766</v>
      </c>
      <c r="O7" s="80">
        <v>1871</v>
      </c>
      <c r="P7" s="80">
        <v>1190</v>
      </c>
      <c r="Q7" s="80">
        <v>532</v>
      </c>
      <c r="R7" s="7"/>
    </row>
    <row r="8" spans="1:18" ht="15" customHeight="1">
      <c r="A8" s="91" t="s">
        <v>229</v>
      </c>
      <c r="B8" s="80">
        <v>20548</v>
      </c>
      <c r="C8" s="80">
        <v>11650</v>
      </c>
      <c r="D8" s="80">
        <v>384</v>
      </c>
      <c r="E8" s="80">
        <v>2651</v>
      </c>
      <c r="F8" s="80">
        <v>2870</v>
      </c>
      <c r="G8" s="80">
        <v>2048</v>
      </c>
      <c r="H8" s="80">
        <v>945</v>
      </c>
      <c r="J8" s="91" t="s">
        <v>229</v>
      </c>
      <c r="K8" s="80">
        <v>54327</v>
      </c>
      <c r="L8" s="80">
        <v>27151</v>
      </c>
      <c r="M8" s="80">
        <v>3009</v>
      </c>
      <c r="N8" s="80">
        <v>5424</v>
      </c>
      <c r="O8" s="80">
        <v>11446</v>
      </c>
      <c r="P8" s="80">
        <v>5114</v>
      </c>
      <c r="Q8" s="80">
        <v>2183</v>
      </c>
      <c r="R8" s="7"/>
    </row>
    <row r="9" spans="1:18" ht="15" customHeight="1">
      <c r="A9" s="91" t="s">
        <v>230</v>
      </c>
      <c r="B9" s="80">
        <v>11239</v>
      </c>
      <c r="C9" s="80">
        <v>7632</v>
      </c>
      <c r="D9" s="80">
        <v>233</v>
      </c>
      <c r="E9" s="80">
        <v>1425</v>
      </c>
      <c r="F9" s="80">
        <v>771</v>
      </c>
      <c r="G9" s="80">
        <v>573</v>
      </c>
      <c r="H9" s="80">
        <v>605</v>
      </c>
      <c r="J9" s="91" t="s">
        <v>230</v>
      </c>
      <c r="K9" s="80">
        <v>29444</v>
      </c>
      <c r="L9" s="80">
        <v>18912</v>
      </c>
      <c r="M9" s="80">
        <v>1330</v>
      </c>
      <c r="N9" s="80">
        <v>3678</v>
      </c>
      <c r="O9" s="80">
        <v>2472</v>
      </c>
      <c r="P9" s="80">
        <v>1662</v>
      </c>
      <c r="Q9" s="80">
        <v>1390</v>
      </c>
      <c r="R9" s="7"/>
    </row>
    <row r="10" spans="1:18" ht="15" customHeight="1">
      <c r="A10" s="91" t="s">
        <v>231</v>
      </c>
      <c r="B10" s="80">
        <v>2901</v>
      </c>
      <c r="C10" s="80">
        <v>1724</v>
      </c>
      <c r="D10" s="80">
        <v>61</v>
      </c>
      <c r="E10" s="80">
        <v>331</v>
      </c>
      <c r="F10" s="80">
        <v>268</v>
      </c>
      <c r="G10" s="80">
        <v>222</v>
      </c>
      <c r="H10" s="80">
        <v>295</v>
      </c>
      <c r="J10" s="91" t="s">
        <v>231</v>
      </c>
      <c r="K10" s="80">
        <v>8327</v>
      </c>
      <c r="L10" s="80">
        <v>4706</v>
      </c>
      <c r="M10" s="80">
        <v>156</v>
      </c>
      <c r="N10" s="80">
        <v>880</v>
      </c>
      <c r="O10" s="80">
        <v>987</v>
      </c>
      <c r="P10" s="80">
        <v>820</v>
      </c>
      <c r="Q10" s="80">
        <v>778</v>
      </c>
      <c r="R10" s="7"/>
    </row>
    <row r="11" spans="1:18" ht="15" customHeight="1">
      <c r="A11" s="91" t="s">
        <v>232</v>
      </c>
      <c r="B11" s="80">
        <v>15483</v>
      </c>
      <c r="C11" s="80">
        <v>8065</v>
      </c>
      <c r="D11" s="80">
        <v>336</v>
      </c>
      <c r="E11" s="80">
        <v>2045</v>
      </c>
      <c r="F11" s="80">
        <v>2263</v>
      </c>
      <c r="G11" s="80">
        <v>1598</v>
      </c>
      <c r="H11" s="80">
        <v>1176</v>
      </c>
      <c r="J11" s="91" t="s">
        <v>232</v>
      </c>
      <c r="K11" s="80">
        <v>38501</v>
      </c>
      <c r="L11" s="80">
        <v>19594</v>
      </c>
      <c r="M11" s="80">
        <v>1273</v>
      </c>
      <c r="N11" s="80">
        <v>4089</v>
      </c>
      <c r="O11" s="80">
        <v>7991</v>
      </c>
      <c r="P11" s="80">
        <v>3599</v>
      </c>
      <c r="Q11" s="80">
        <v>1955</v>
      </c>
      <c r="R11" s="7"/>
    </row>
    <row r="12" spans="1:18" ht="15" customHeight="1">
      <c r="A12" s="91" t="s">
        <v>201</v>
      </c>
      <c r="B12" s="80">
        <v>1723</v>
      </c>
      <c r="C12" s="80">
        <v>1052</v>
      </c>
      <c r="D12" s="80">
        <v>67</v>
      </c>
      <c r="E12" s="80">
        <v>97</v>
      </c>
      <c r="F12" s="80">
        <v>233</v>
      </c>
      <c r="G12" s="80">
        <v>168</v>
      </c>
      <c r="H12" s="80">
        <v>106</v>
      </c>
      <c r="J12" s="91" t="s">
        <v>201</v>
      </c>
      <c r="K12" s="80">
        <v>6452</v>
      </c>
      <c r="L12" s="80">
        <v>3435</v>
      </c>
      <c r="M12" s="80">
        <v>378</v>
      </c>
      <c r="N12" s="80">
        <v>253</v>
      </c>
      <c r="O12" s="80">
        <v>1278</v>
      </c>
      <c r="P12" s="80">
        <v>791</v>
      </c>
      <c r="Q12" s="80">
        <v>317</v>
      </c>
      <c r="R12" s="7"/>
    </row>
    <row r="13" spans="1:18" ht="15" customHeight="1">
      <c r="A13" s="91" t="s">
        <v>233</v>
      </c>
      <c r="B13" s="80">
        <v>923</v>
      </c>
      <c r="C13" s="80">
        <v>648</v>
      </c>
      <c r="D13" s="80">
        <v>41</v>
      </c>
      <c r="E13" s="80">
        <v>39</v>
      </c>
      <c r="F13" s="80">
        <v>92</v>
      </c>
      <c r="G13" s="80">
        <v>49</v>
      </c>
      <c r="H13" s="80">
        <v>54</v>
      </c>
      <c r="J13" s="91" t="s">
        <v>233</v>
      </c>
      <c r="K13" s="80">
        <v>3129</v>
      </c>
      <c r="L13" s="80">
        <v>2014</v>
      </c>
      <c r="M13" s="80">
        <v>176</v>
      </c>
      <c r="N13" s="80">
        <v>152</v>
      </c>
      <c r="O13" s="80">
        <v>436</v>
      </c>
      <c r="P13" s="80">
        <v>176</v>
      </c>
      <c r="Q13" s="80">
        <v>175</v>
      </c>
      <c r="R13" s="7"/>
    </row>
    <row r="14" spans="1:18" ht="15" customHeight="1">
      <c r="A14" s="91" t="s">
        <v>54</v>
      </c>
      <c r="B14" s="80">
        <v>22085</v>
      </c>
      <c r="C14" s="80">
        <v>13428</v>
      </c>
      <c r="D14" s="80">
        <v>575</v>
      </c>
      <c r="E14" s="80">
        <v>1543</v>
      </c>
      <c r="F14" s="80">
        <v>3828</v>
      </c>
      <c r="G14" s="80">
        <v>1753</v>
      </c>
      <c r="H14" s="80">
        <v>958</v>
      </c>
      <c r="J14" s="91" t="s">
        <v>54</v>
      </c>
      <c r="K14" s="80">
        <v>58966</v>
      </c>
      <c r="L14" s="80">
        <v>30388</v>
      </c>
      <c r="M14" s="80">
        <v>4009</v>
      </c>
      <c r="N14" s="80">
        <v>3118</v>
      </c>
      <c r="O14" s="80">
        <v>13844</v>
      </c>
      <c r="P14" s="80">
        <v>5291</v>
      </c>
      <c r="Q14" s="80">
        <v>2316</v>
      </c>
      <c r="R14" s="7"/>
    </row>
    <row r="15" spans="1:18" ht="15" customHeight="1">
      <c r="A15" s="91" t="s">
        <v>55</v>
      </c>
      <c r="B15" s="80">
        <v>13628</v>
      </c>
      <c r="C15" s="80">
        <v>11931</v>
      </c>
      <c r="D15" s="80">
        <v>159</v>
      </c>
      <c r="E15" s="80">
        <v>225</v>
      </c>
      <c r="F15" s="80">
        <v>530</v>
      </c>
      <c r="G15" s="80">
        <v>327</v>
      </c>
      <c r="H15" s="80">
        <v>456</v>
      </c>
      <c r="J15" s="91" t="s">
        <v>55</v>
      </c>
      <c r="K15" s="80">
        <v>52805</v>
      </c>
      <c r="L15" s="80">
        <v>47138</v>
      </c>
      <c r="M15" s="80">
        <v>404</v>
      </c>
      <c r="N15" s="80">
        <v>586</v>
      </c>
      <c r="O15" s="80">
        <v>1859</v>
      </c>
      <c r="P15" s="80">
        <v>1533</v>
      </c>
      <c r="Q15" s="80">
        <v>1285</v>
      </c>
      <c r="R15" s="7"/>
    </row>
    <row r="16" spans="1:18" ht="15" customHeight="1">
      <c r="A16" s="91" t="s">
        <v>60</v>
      </c>
      <c r="B16" s="80">
        <v>1382</v>
      </c>
      <c r="C16" s="80">
        <v>1136</v>
      </c>
      <c r="D16" s="80">
        <v>29</v>
      </c>
      <c r="E16" s="80">
        <v>39</v>
      </c>
      <c r="F16" s="80">
        <v>72</v>
      </c>
      <c r="G16" s="80">
        <v>61</v>
      </c>
      <c r="H16" s="80">
        <v>45</v>
      </c>
      <c r="J16" s="91" t="s">
        <v>60</v>
      </c>
      <c r="K16" s="80">
        <v>4382</v>
      </c>
      <c r="L16" s="80">
        <v>3352</v>
      </c>
      <c r="M16" s="80">
        <v>112</v>
      </c>
      <c r="N16" s="80">
        <v>100</v>
      </c>
      <c r="O16" s="80">
        <v>353</v>
      </c>
      <c r="P16" s="80">
        <v>273</v>
      </c>
      <c r="Q16" s="80">
        <v>192</v>
      </c>
      <c r="R16" s="7"/>
    </row>
    <row r="17" spans="1:18" ht="15" customHeight="1">
      <c r="A17" s="91" t="s">
        <v>61</v>
      </c>
      <c r="B17" s="80">
        <v>1790</v>
      </c>
      <c r="C17" s="80">
        <v>1245</v>
      </c>
      <c r="D17" s="80">
        <v>50</v>
      </c>
      <c r="E17" s="80">
        <v>211</v>
      </c>
      <c r="F17" s="80">
        <v>156</v>
      </c>
      <c r="G17" s="80">
        <v>61</v>
      </c>
      <c r="H17" s="80">
        <v>67</v>
      </c>
      <c r="J17" s="91" t="s">
        <v>61</v>
      </c>
      <c r="K17" s="80">
        <v>3364</v>
      </c>
      <c r="L17" s="80">
        <v>2138</v>
      </c>
      <c r="M17" s="80">
        <v>128</v>
      </c>
      <c r="N17" s="80">
        <v>451</v>
      </c>
      <c r="O17" s="80">
        <v>361</v>
      </c>
      <c r="P17" s="80">
        <v>155</v>
      </c>
      <c r="Q17" s="80">
        <v>131</v>
      </c>
      <c r="R17" s="7"/>
    </row>
    <row r="18" spans="1:18" ht="15" customHeight="1">
      <c r="A18" s="91" t="s">
        <v>65</v>
      </c>
      <c r="B18" s="80">
        <v>2053</v>
      </c>
      <c r="C18" s="80">
        <v>1767</v>
      </c>
      <c r="D18" s="80">
        <v>5</v>
      </c>
      <c r="E18" s="80">
        <v>52</v>
      </c>
      <c r="F18" s="80">
        <v>83</v>
      </c>
      <c r="G18" s="80">
        <v>63</v>
      </c>
      <c r="H18" s="80">
        <v>83</v>
      </c>
      <c r="J18" s="91" t="s">
        <v>65</v>
      </c>
      <c r="K18" s="80">
        <v>4922</v>
      </c>
      <c r="L18" s="80">
        <v>4187</v>
      </c>
      <c r="M18" s="80">
        <v>15</v>
      </c>
      <c r="N18" s="80">
        <v>107</v>
      </c>
      <c r="O18" s="80">
        <v>230</v>
      </c>
      <c r="P18" s="80">
        <v>155</v>
      </c>
      <c r="Q18" s="80">
        <v>228</v>
      </c>
      <c r="R18" s="7"/>
    </row>
    <row r="19" spans="1:18" ht="15" customHeight="1">
      <c r="A19" s="91" t="s">
        <v>56</v>
      </c>
      <c r="B19" s="80">
        <v>262</v>
      </c>
      <c r="C19" s="80">
        <v>158</v>
      </c>
      <c r="D19" s="80">
        <v>3</v>
      </c>
      <c r="E19" s="80">
        <v>16</v>
      </c>
      <c r="F19" s="80">
        <v>45</v>
      </c>
      <c r="G19" s="80">
        <v>21</v>
      </c>
      <c r="H19" s="80">
        <v>19</v>
      </c>
      <c r="J19" s="91" t="s">
        <v>56</v>
      </c>
      <c r="K19" s="80">
        <v>660</v>
      </c>
      <c r="L19" s="80">
        <v>393</v>
      </c>
      <c r="M19" s="80">
        <v>10</v>
      </c>
      <c r="N19" s="80">
        <v>73</v>
      </c>
      <c r="O19" s="80">
        <v>79</v>
      </c>
      <c r="P19" s="80">
        <v>70</v>
      </c>
      <c r="Q19" s="80">
        <v>35</v>
      </c>
      <c r="R19" s="7"/>
    </row>
    <row r="20" spans="1:18" ht="15" customHeight="1">
      <c r="A20" s="91" t="s">
        <v>207</v>
      </c>
      <c r="B20" s="80">
        <v>1605</v>
      </c>
      <c r="C20" s="80">
        <v>1339</v>
      </c>
      <c r="D20" s="80">
        <v>11</v>
      </c>
      <c r="E20" s="80">
        <v>64</v>
      </c>
      <c r="F20" s="80">
        <v>92</v>
      </c>
      <c r="G20" s="80">
        <v>53</v>
      </c>
      <c r="H20" s="80">
        <v>46</v>
      </c>
      <c r="J20" s="91" t="s">
        <v>207</v>
      </c>
      <c r="K20" s="80">
        <v>3130</v>
      </c>
      <c r="L20" s="80">
        <v>2495</v>
      </c>
      <c r="M20" s="80">
        <v>28</v>
      </c>
      <c r="N20" s="80">
        <v>135</v>
      </c>
      <c r="O20" s="80">
        <v>219</v>
      </c>
      <c r="P20" s="80">
        <v>143</v>
      </c>
      <c r="Q20" s="80">
        <v>110</v>
      </c>
      <c r="R20" s="7"/>
    </row>
    <row r="21" spans="1:18" ht="15" customHeight="1">
      <c r="A21" s="91" t="s">
        <v>57</v>
      </c>
      <c r="B21" s="80">
        <v>393</v>
      </c>
      <c r="C21" s="80">
        <v>356</v>
      </c>
      <c r="D21" s="80">
        <v>4</v>
      </c>
      <c r="E21" s="80">
        <v>4</v>
      </c>
      <c r="F21" s="80">
        <v>16</v>
      </c>
      <c r="G21" s="80">
        <v>2</v>
      </c>
      <c r="H21" s="80">
        <v>11</v>
      </c>
      <c r="J21" s="91" t="s">
        <v>57</v>
      </c>
      <c r="K21" s="80">
        <v>977</v>
      </c>
      <c r="L21" s="80">
        <v>904</v>
      </c>
      <c r="M21" s="80">
        <v>10</v>
      </c>
      <c r="N21" s="80">
        <v>4</v>
      </c>
      <c r="O21" s="80">
        <v>25</v>
      </c>
      <c r="P21" s="80">
        <v>23</v>
      </c>
      <c r="Q21" s="80">
        <v>11</v>
      </c>
      <c r="R21" s="7"/>
    </row>
    <row r="22" spans="1:18" ht="15" customHeight="1">
      <c r="A22" s="91" t="s">
        <v>64</v>
      </c>
      <c r="B22" s="80">
        <v>1757</v>
      </c>
      <c r="C22" s="80">
        <v>1685</v>
      </c>
      <c r="D22" s="80">
        <v>4</v>
      </c>
      <c r="E22" s="80">
        <v>8</v>
      </c>
      <c r="F22" s="80">
        <v>34</v>
      </c>
      <c r="G22" s="80">
        <v>8</v>
      </c>
      <c r="H22" s="80">
        <v>18</v>
      </c>
      <c r="J22" s="91" t="s">
        <v>64</v>
      </c>
      <c r="K22" s="80">
        <v>2404</v>
      </c>
      <c r="L22" s="80">
        <v>2234</v>
      </c>
      <c r="M22" s="80">
        <v>7</v>
      </c>
      <c r="N22" s="80">
        <v>25</v>
      </c>
      <c r="O22" s="80">
        <v>69</v>
      </c>
      <c r="P22" s="80">
        <v>10</v>
      </c>
      <c r="Q22" s="80">
        <v>59</v>
      </c>
      <c r="R22" s="7"/>
    </row>
    <row r="23" spans="1:18" ht="15" customHeight="1">
      <c r="A23" s="91" t="s">
        <v>58</v>
      </c>
      <c r="B23" s="80">
        <v>1057</v>
      </c>
      <c r="C23" s="80">
        <v>695</v>
      </c>
      <c r="D23" s="80">
        <v>68</v>
      </c>
      <c r="E23" s="80">
        <v>22</v>
      </c>
      <c r="F23" s="80">
        <v>187</v>
      </c>
      <c r="G23" s="80">
        <v>46</v>
      </c>
      <c r="H23" s="80">
        <v>39</v>
      </c>
      <c r="J23" s="91" t="s">
        <v>58</v>
      </c>
      <c r="K23" s="80">
        <v>2317</v>
      </c>
      <c r="L23" s="80">
        <v>1363</v>
      </c>
      <c r="M23" s="80">
        <v>221</v>
      </c>
      <c r="N23" s="80">
        <v>73</v>
      </c>
      <c r="O23" s="80">
        <v>449</v>
      </c>
      <c r="P23" s="80">
        <v>125</v>
      </c>
      <c r="Q23" s="80">
        <v>86</v>
      </c>
      <c r="R23" s="7"/>
    </row>
    <row r="24" spans="1:18" ht="15" customHeight="1">
      <c r="A24" s="91" t="s">
        <v>62</v>
      </c>
      <c r="B24" s="80">
        <v>196</v>
      </c>
      <c r="C24" s="80">
        <v>150</v>
      </c>
      <c r="D24" s="80">
        <v>5</v>
      </c>
      <c r="E24" s="80">
        <v>13</v>
      </c>
      <c r="F24" s="80">
        <v>22</v>
      </c>
      <c r="G24" s="80">
        <v>3</v>
      </c>
      <c r="H24" s="80">
        <v>3</v>
      </c>
      <c r="J24" s="91" t="s">
        <v>62</v>
      </c>
      <c r="K24" s="80">
        <v>403</v>
      </c>
      <c r="L24" s="80">
        <v>304</v>
      </c>
      <c r="M24" s="80">
        <v>17</v>
      </c>
      <c r="N24" s="80">
        <v>26</v>
      </c>
      <c r="O24" s="80">
        <v>42</v>
      </c>
      <c r="P24" s="80">
        <v>6</v>
      </c>
      <c r="Q24" s="80">
        <v>8</v>
      </c>
      <c r="R24" s="7"/>
    </row>
    <row r="25" spans="1:18" ht="15" customHeight="1">
      <c r="A25" s="91" t="s">
        <v>59</v>
      </c>
      <c r="B25" s="80">
        <v>385</v>
      </c>
      <c r="C25" s="80">
        <v>345</v>
      </c>
      <c r="D25" s="80">
        <v>4</v>
      </c>
      <c r="E25" s="80">
        <v>2</v>
      </c>
      <c r="F25" s="80">
        <v>14</v>
      </c>
      <c r="G25" s="80">
        <v>3</v>
      </c>
      <c r="H25" s="80">
        <v>17</v>
      </c>
      <c r="J25" s="91" t="s">
        <v>59</v>
      </c>
      <c r="K25" s="80">
        <v>683</v>
      </c>
      <c r="L25" s="80">
        <v>589</v>
      </c>
      <c r="M25" s="80">
        <v>26</v>
      </c>
      <c r="N25" s="80">
        <v>8</v>
      </c>
      <c r="O25" s="80">
        <v>16</v>
      </c>
      <c r="P25" s="80">
        <v>12</v>
      </c>
      <c r="Q25" s="80">
        <v>32</v>
      </c>
      <c r="R25" s="7"/>
    </row>
    <row r="26" spans="1:18" ht="15" customHeight="1">
      <c r="A26" s="91" t="s">
        <v>63</v>
      </c>
      <c r="B26" s="80">
        <v>5256</v>
      </c>
      <c r="C26" s="80">
        <v>4488</v>
      </c>
      <c r="D26" s="80">
        <v>170</v>
      </c>
      <c r="E26" s="80">
        <v>130</v>
      </c>
      <c r="F26" s="80">
        <v>167</v>
      </c>
      <c r="G26" s="80">
        <v>137</v>
      </c>
      <c r="H26" s="80">
        <v>164</v>
      </c>
      <c r="J26" s="91" t="s">
        <v>63</v>
      </c>
      <c r="K26" s="80">
        <v>10749</v>
      </c>
      <c r="L26" s="80">
        <v>8765</v>
      </c>
      <c r="M26" s="80">
        <v>329</v>
      </c>
      <c r="N26" s="80">
        <v>236</v>
      </c>
      <c r="O26" s="80">
        <v>677</v>
      </c>
      <c r="P26" s="80">
        <v>363</v>
      </c>
      <c r="Q26" s="80">
        <v>379</v>
      </c>
      <c r="R26" s="7"/>
    </row>
    <row r="27" spans="1:18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8" ht="15" customHeight="1">
      <c r="A28" s="38" t="s">
        <v>382</v>
      </c>
      <c r="B28" s="83">
        <v>103915</v>
      </c>
      <c r="C28" s="83">
        <v>62179</v>
      </c>
      <c r="D28" s="83">
        <v>2419</v>
      </c>
      <c r="E28" s="83">
        <v>11493</v>
      </c>
      <c r="F28" s="83">
        <v>12920</v>
      </c>
      <c r="G28" s="83">
        <v>9005</v>
      </c>
      <c r="H28" s="83">
        <v>5899</v>
      </c>
      <c r="I28" s="7"/>
      <c r="J28" s="38" t="s">
        <v>382</v>
      </c>
      <c r="K28" s="83">
        <v>294755</v>
      </c>
      <c r="L28" s="83">
        <v>172941</v>
      </c>
      <c r="M28" s="83">
        <v>12300</v>
      </c>
      <c r="N28" s="83">
        <v>25599</v>
      </c>
      <c r="O28" s="83">
        <v>46953</v>
      </c>
      <c r="P28" s="83">
        <v>23928</v>
      </c>
      <c r="Q28" s="83">
        <v>13034</v>
      </c>
    </row>
    <row r="29" spans="1:18" ht="15" customHeight="1">
      <c r="A29" s="91" t="s">
        <v>31</v>
      </c>
      <c r="B29" s="80">
        <v>6548</v>
      </c>
      <c r="C29" s="80">
        <v>2826</v>
      </c>
      <c r="D29" s="80">
        <v>238</v>
      </c>
      <c r="E29" s="80">
        <v>1043</v>
      </c>
      <c r="F29" s="80">
        <v>1191</v>
      </c>
      <c r="G29" s="80">
        <v>753</v>
      </c>
      <c r="H29" s="80">
        <v>497</v>
      </c>
      <c r="J29" s="91" t="s">
        <v>31</v>
      </c>
      <c r="K29" s="80">
        <v>17603</v>
      </c>
      <c r="L29" s="80">
        <v>6784</v>
      </c>
      <c r="M29" s="80">
        <v>1113</v>
      </c>
      <c r="N29" s="80">
        <v>2117</v>
      </c>
      <c r="O29" s="80">
        <v>4318</v>
      </c>
      <c r="P29" s="80">
        <v>2456</v>
      </c>
      <c r="Q29" s="80">
        <v>815</v>
      </c>
    </row>
    <row r="30" spans="1:18" ht="15" customHeight="1">
      <c r="A30" s="91" t="s">
        <v>200</v>
      </c>
      <c r="B30" s="80">
        <v>3321</v>
      </c>
      <c r="C30" s="80">
        <v>1507</v>
      </c>
      <c r="D30" s="80">
        <v>131</v>
      </c>
      <c r="E30" s="80">
        <v>396</v>
      </c>
      <c r="F30" s="80">
        <v>404</v>
      </c>
      <c r="G30" s="80">
        <v>573</v>
      </c>
      <c r="H30" s="80">
        <v>310</v>
      </c>
      <c r="J30" s="91" t="s">
        <v>200</v>
      </c>
      <c r="K30" s="80">
        <v>9068</v>
      </c>
      <c r="L30" s="80">
        <v>3834</v>
      </c>
      <c r="M30" s="80">
        <v>409</v>
      </c>
      <c r="N30" s="80">
        <v>957</v>
      </c>
      <c r="O30" s="80">
        <v>1821</v>
      </c>
      <c r="P30" s="80">
        <v>1429</v>
      </c>
      <c r="Q30" s="80">
        <v>618</v>
      </c>
    </row>
    <row r="31" spans="1:18" ht="15" customHeight="1">
      <c r="A31" s="91" t="s">
        <v>229</v>
      </c>
      <c r="B31" s="80">
        <v>17873</v>
      </c>
      <c r="C31" s="80">
        <v>9201</v>
      </c>
      <c r="D31" s="80">
        <v>392</v>
      </c>
      <c r="E31" s="80">
        <v>3027</v>
      </c>
      <c r="F31" s="80">
        <v>2330</v>
      </c>
      <c r="G31" s="80">
        <v>1933</v>
      </c>
      <c r="H31" s="80">
        <v>990</v>
      </c>
      <c r="J31" s="91" t="s">
        <v>229</v>
      </c>
      <c r="K31" s="80">
        <v>48552</v>
      </c>
      <c r="L31" s="80">
        <v>23323</v>
      </c>
      <c r="M31" s="80">
        <v>2736</v>
      </c>
      <c r="N31" s="80">
        <v>6414</v>
      </c>
      <c r="O31" s="80">
        <v>9242</v>
      </c>
      <c r="P31" s="80">
        <v>4810</v>
      </c>
      <c r="Q31" s="80">
        <v>2027</v>
      </c>
    </row>
    <row r="32" spans="1:18" ht="15" customHeight="1">
      <c r="A32" s="91" t="s">
        <v>230</v>
      </c>
      <c r="B32" s="80">
        <v>11243</v>
      </c>
      <c r="C32" s="80">
        <v>7380</v>
      </c>
      <c r="D32" s="80">
        <v>181</v>
      </c>
      <c r="E32" s="80">
        <v>1537</v>
      </c>
      <c r="F32" s="80">
        <v>880</v>
      </c>
      <c r="G32" s="80">
        <v>701</v>
      </c>
      <c r="H32" s="80">
        <v>564</v>
      </c>
      <c r="J32" s="91" t="s">
        <v>230</v>
      </c>
      <c r="K32" s="80">
        <v>29007</v>
      </c>
      <c r="L32" s="80">
        <v>18213</v>
      </c>
      <c r="M32" s="80">
        <v>755</v>
      </c>
      <c r="N32" s="80">
        <v>3969</v>
      </c>
      <c r="O32" s="80">
        <v>2834</v>
      </c>
      <c r="P32" s="80">
        <v>1983</v>
      </c>
      <c r="Q32" s="80">
        <v>1253</v>
      </c>
    </row>
    <row r="33" spans="1:18" ht="15" customHeight="1">
      <c r="A33" s="91" t="s">
        <v>231</v>
      </c>
      <c r="B33" s="80">
        <v>3210</v>
      </c>
      <c r="C33" s="80">
        <v>1702</v>
      </c>
      <c r="D33" s="80">
        <v>211</v>
      </c>
      <c r="E33" s="80">
        <v>312</v>
      </c>
      <c r="F33" s="80">
        <v>376</v>
      </c>
      <c r="G33" s="80">
        <v>377</v>
      </c>
      <c r="H33" s="80">
        <v>232</v>
      </c>
      <c r="J33" s="91" t="s">
        <v>231</v>
      </c>
      <c r="K33" s="80">
        <v>9430</v>
      </c>
      <c r="L33" s="80">
        <v>5056</v>
      </c>
      <c r="M33" s="80">
        <v>497</v>
      </c>
      <c r="N33" s="80">
        <v>814</v>
      </c>
      <c r="O33" s="80">
        <v>1297</v>
      </c>
      <c r="P33" s="80">
        <v>1104</v>
      </c>
      <c r="Q33" s="80">
        <v>662</v>
      </c>
    </row>
    <row r="34" spans="1:18" ht="15" customHeight="1">
      <c r="A34" s="91" t="s">
        <v>232</v>
      </c>
      <c r="B34" s="80">
        <v>13964</v>
      </c>
      <c r="C34" s="80">
        <v>7098</v>
      </c>
      <c r="D34" s="80">
        <v>156</v>
      </c>
      <c r="E34" s="80">
        <v>2070</v>
      </c>
      <c r="F34" s="80">
        <v>1839</v>
      </c>
      <c r="G34" s="80">
        <v>1676</v>
      </c>
      <c r="H34" s="80">
        <v>1125</v>
      </c>
      <c r="J34" s="91" t="s">
        <v>232</v>
      </c>
      <c r="K34" s="80">
        <v>36057</v>
      </c>
      <c r="L34" s="80">
        <v>18281</v>
      </c>
      <c r="M34" s="80">
        <v>972</v>
      </c>
      <c r="N34" s="80">
        <v>4418</v>
      </c>
      <c r="O34" s="80">
        <v>6632</v>
      </c>
      <c r="P34" s="80">
        <v>3744</v>
      </c>
      <c r="Q34" s="80">
        <v>2010</v>
      </c>
    </row>
    <row r="35" spans="1:18" ht="15" customHeight="1">
      <c r="A35" s="91" t="s">
        <v>201</v>
      </c>
      <c r="B35" s="80">
        <v>1946</v>
      </c>
      <c r="C35" s="80">
        <v>1119</v>
      </c>
      <c r="D35" s="80">
        <v>76</v>
      </c>
      <c r="E35" s="80">
        <v>87</v>
      </c>
      <c r="F35" s="80">
        <v>228</v>
      </c>
      <c r="G35" s="80">
        <v>240</v>
      </c>
      <c r="H35" s="80">
        <v>196</v>
      </c>
      <c r="J35" s="91" t="s">
        <v>201</v>
      </c>
      <c r="K35" s="80">
        <v>7961</v>
      </c>
      <c r="L35" s="80">
        <v>4361</v>
      </c>
      <c r="M35" s="80">
        <v>459</v>
      </c>
      <c r="N35" s="80">
        <v>342</v>
      </c>
      <c r="O35" s="80">
        <v>1173</v>
      </c>
      <c r="P35" s="80">
        <v>893</v>
      </c>
      <c r="Q35" s="80">
        <v>733</v>
      </c>
    </row>
    <row r="36" spans="1:18" ht="15" customHeight="1">
      <c r="A36" s="91" t="s">
        <v>233</v>
      </c>
      <c r="B36" s="80">
        <v>857</v>
      </c>
      <c r="C36" s="80">
        <v>538</v>
      </c>
      <c r="D36" s="80">
        <v>58</v>
      </c>
      <c r="E36" s="80">
        <v>51</v>
      </c>
      <c r="F36" s="80">
        <v>84</v>
      </c>
      <c r="G36" s="80">
        <v>68</v>
      </c>
      <c r="H36" s="80">
        <v>58</v>
      </c>
      <c r="J36" s="91" t="s">
        <v>233</v>
      </c>
      <c r="K36" s="80">
        <v>3000</v>
      </c>
      <c r="L36" s="80">
        <v>1811</v>
      </c>
      <c r="M36" s="80">
        <v>236</v>
      </c>
      <c r="N36" s="80">
        <v>136</v>
      </c>
      <c r="O36" s="80">
        <v>324</v>
      </c>
      <c r="P36" s="80">
        <v>309</v>
      </c>
      <c r="Q36" s="80">
        <v>184</v>
      </c>
    </row>
    <row r="37" spans="1:18" ht="15" customHeight="1">
      <c r="A37" s="91" t="s">
        <v>54</v>
      </c>
      <c r="B37" s="80">
        <v>21318</v>
      </c>
      <c r="C37" s="80">
        <v>11272</v>
      </c>
      <c r="D37" s="80">
        <v>551</v>
      </c>
      <c r="E37" s="80">
        <v>2157</v>
      </c>
      <c r="F37" s="80">
        <v>4320</v>
      </c>
      <c r="G37" s="80">
        <v>1857</v>
      </c>
      <c r="H37" s="80">
        <v>1161</v>
      </c>
      <c r="J37" s="91" t="s">
        <v>54</v>
      </c>
      <c r="K37" s="80">
        <v>59042</v>
      </c>
      <c r="L37" s="80">
        <v>28371</v>
      </c>
      <c r="M37" s="80">
        <v>3794</v>
      </c>
      <c r="N37" s="80">
        <v>4289</v>
      </c>
      <c r="O37" s="80">
        <v>15390</v>
      </c>
      <c r="P37" s="80">
        <v>4622</v>
      </c>
      <c r="Q37" s="80">
        <v>2576</v>
      </c>
      <c r="R37" s="85"/>
    </row>
    <row r="38" spans="1:18" ht="15" customHeight="1">
      <c r="A38" s="91" t="s">
        <v>55</v>
      </c>
      <c r="B38" s="80">
        <v>11218</v>
      </c>
      <c r="C38" s="80">
        <v>9534</v>
      </c>
      <c r="D38" s="80">
        <v>179</v>
      </c>
      <c r="E38" s="80">
        <v>253</v>
      </c>
      <c r="F38" s="80">
        <v>557</v>
      </c>
      <c r="G38" s="80">
        <v>335</v>
      </c>
      <c r="H38" s="80">
        <v>360</v>
      </c>
      <c r="J38" s="91" t="s">
        <v>55</v>
      </c>
      <c r="K38" s="80">
        <v>47110</v>
      </c>
      <c r="L38" s="80">
        <v>41299</v>
      </c>
      <c r="M38" s="80">
        <v>470</v>
      </c>
      <c r="N38" s="80">
        <v>722</v>
      </c>
      <c r="O38" s="80">
        <v>1997</v>
      </c>
      <c r="P38" s="80">
        <v>1398</v>
      </c>
      <c r="Q38" s="80">
        <v>1224</v>
      </c>
      <c r="R38"/>
    </row>
    <row r="39" spans="1:18" ht="15" customHeight="1">
      <c r="A39" s="91" t="s">
        <v>60</v>
      </c>
      <c r="B39" s="80">
        <v>1070</v>
      </c>
      <c r="C39" s="80">
        <v>822</v>
      </c>
      <c r="D39" s="80">
        <v>44</v>
      </c>
      <c r="E39" s="80">
        <v>36</v>
      </c>
      <c r="F39" s="80">
        <v>83</v>
      </c>
      <c r="G39" s="80">
        <v>33</v>
      </c>
      <c r="H39" s="80">
        <v>52</v>
      </c>
      <c r="J39" s="91" t="s">
        <v>60</v>
      </c>
      <c r="K39" s="80">
        <v>4147</v>
      </c>
      <c r="L39" s="80">
        <v>3159</v>
      </c>
      <c r="M39" s="80">
        <v>137</v>
      </c>
      <c r="N39" s="80">
        <v>64</v>
      </c>
      <c r="O39" s="80">
        <v>445</v>
      </c>
      <c r="P39" s="80">
        <v>165</v>
      </c>
      <c r="Q39" s="80">
        <v>177</v>
      </c>
    </row>
    <row r="40" spans="1:18" ht="15" customHeight="1">
      <c r="A40" s="91" t="s">
        <v>61</v>
      </c>
      <c r="B40" s="80">
        <v>1354</v>
      </c>
      <c r="C40" s="80">
        <v>954</v>
      </c>
      <c r="D40" s="80">
        <v>7</v>
      </c>
      <c r="E40" s="80">
        <v>174</v>
      </c>
      <c r="F40" s="80">
        <v>95</v>
      </c>
      <c r="G40" s="80">
        <v>99</v>
      </c>
      <c r="H40" s="80">
        <v>25</v>
      </c>
      <c r="J40" s="91" t="s">
        <v>61</v>
      </c>
      <c r="K40" s="80">
        <v>2705</v>
      </c>
      <c r="L40" s="80">
        <v>1794</v>
      </c>
      <c r="M40" s="80">
        <v>11</v>
      </c>
      <c r="N40" s="80">
        <v>418</v>
      </c>
      <c r="O40" s="80">
        <v>259</v>
      </c>
      <c r="P40" s="80">
        <v>166</v>
      </c>
      <c r="Q40" s="80">
        <v>57</v>
      </c>
    </row>
    <row r="41" spans="1:18" ht="15" customHeight="1">
      <c r="A41" s="91" t="s">
        <v>65</v>
      </c>
      <c r="B41" s="80">
        <v>1405</v>
      </c>
      <c r="C41" s="80">
        <v>1227</v>
      </c>
      <c r="D41" s="80">
        <v>16</v>
      </c>
      <c r="E41" s="80">
        <v>83</v>
      </c>
      <c r="F41" s="80">
        <v>35</v>
      </c>
      <c r="G41" s="80">
        <v>28</v>
      </c>
      <c r="H41" s="80">
        <v>16</v>
      </c>
      <c r="J41" s="91" t="s">
        <v>65</v>
      </c>
      <c r="K41" s="80">
        <v>3053</v>
      </c>
      <c r="L41" s="80">
        <v>2582</v>
      </c>
      <c r="M41" s="80">
        <v>21</v>
      </c>
      <c r="N41" s="80">
        <v>285</v>
      </c>
      <c r="O41" s="80">
        <v>66</v>
      </c>
      <c r="P41" s="80">
        <v>63</v>
      </c>
      <c r="Q41" s="80">
        <v>36</v>
      </c>
    </row>
    <row r="42" spans="1:18" ht="15" customHeight="1">
      <c r="A42" s="91" t="s">
        <v>56</v>
      </c>
      <c r="B42" s="80">
        <v>268</v>
      </c>
      <c r="C42" s="80">
        <v>128</v>
      </c>
      <c r="D42" s="80">
        <v>19</v>
      </c>
      <c r="E42" s="80">
        <v>14</v>
      </c>
      <c r="F42" s="80">
        <v>52</v>
      </c>
      <c r="G42" s="80">
        <v>26</v>
      </c>
      <c r="H42" s="80">
        <v>29</v>
      </c>
      <c r="J42" s="91" t="s">
        <v>56</v>
      </c>
      <c r="K42" s="80">
        <v>551</v>
      </c>
      <c r="L42" s="80">
        <v>256</v>
      </c>
      <c r="M42" s="80">
        <v>39</v>
      </c>
      <c r="N42" s="80">
        <v>29</v>
      </c>
      <c r="O42" s="80">
        <v>80</v>
      </c>
      <c r="P42" s="80">
        <v>90</v>
      </c>
      <c r="Q42" s="80">
        <v>57</v>
      </c>
    </row>
    <row r="43" spans="1:18" ht="15" customHeight="1">
      <c r="A43" s="91" t="s">
        <v>207</v>
      </c>
      <c r="B43" s="80">
        <v>1181</v>
      </c>
      <c r="C43" s="80">
        <v>900</v>
      </c>
      <c r="D43" s="80">
        <v>8</v>
      </c>
      <c r="E43" s="80">
        <v>31</v>
      </c>
      <c r="F43" s="80">
        <v>122</v>
      </c>
      <c r="G43" s="80">
        <v>71</v>
      </c>
      <c r="H43" s="80">
        <v>49</v>
      </c>
      <c r="J43" s="91" t="s">
        <v>207</v>
      </c>
      <c r="K43" s="80">
        <v>2462</v>
      </c>
      <c r="L43" s="80">
        <v>1745</v>
      </c>
      <c r="M43" s="80">
        <v>51</v>
      </c>
      <c r="N43" s="80">
        <v>67</v>
      </c>
      <c r="O43" s="80">
        <v>315</v>
      </c>
      <c r="P43" s="80">
        <v>164</v>
      </c>
      <c r="Q43" s="80">
        <v>120</v>
      </c>
    </row>
    <row r="44" spans="1:18" ht="15" customHeight="1">
      <c r="A44" s="91" t="s">
        <v>57</v>
      </c>
      <c r="B44" s="80">
        <v>505</v>
      </c>
      <c r="C44" s="80">
        <v>450</v>
      </c>
      <c r="D44" s="80">
        <v>4</v>
      </c>
      <c r="E44" s="80">
        <v>15</v>
      </c>
      <c r="F44" s="80">
        <v>12</v>
      </c>
      <c r="G44" s="80">
        <v>9</v>
      </c>
      <c r="H44" s="80">
        <v>15</v>
      </c>
      <c r="J44" s="91" t="s">
        <v>57</v>
      </c>
      <c r="K44" s="80">
        <v>1026</v>
      </c>
      <c r="L44" s="80">
        <v>897</v>
      </c>
      <c r="M44" s="80">
        <v>4</v>
      </c>
      <c r="N44" s="80">
        <v>24</v>
      </c>
      <c r="O44" s="80">
        <v>38</v>
      </c>
      <c r="P44" s="80">
        <v>44</v>
      </c>
      <c r="Q44" s="80">
        <v>19</v>
      </c>
    </row>
    <row r="45" spans="1:18" ht="15" customHeight="1">
      <c r="A45" s="91" t="s">
        <v>64</v>
      </c>
      <c r="B45" s="80">
        <v>1510</v>
      </c>
      <c r="C45" s="80">
        <v>1424</v>
      </c>
      <c r="D45" s="80">
        <v>15</v>
      </c>
      <c r="E45" s="80">
        <v>16</v>
      </c>
      <c r="F45" s="80">
        <v>35</v>
      </c>
      <c r="G45" s="80">
        <v>8</v>
      </c>
      <c r="H45" s="80">
        <v>12</v>
      </c>
      <c r="J45" s="91" t="s">
        <v>64</v>
      </c>
      <c r="K45" s="80">
        <v>2238</v>
      </c>
      <c r="L45" s="80">
        <v>2013</v>
      </c>
      <c r="M45" s="80">
        <v>46</v>
      </c>
      <c r="N45" s="80">
        <v>37</v>
      </c>
      <c r="O45" s="80">
        <v>100</v>
      </c>
      <c r="P45" s="80">
        <v>19</v>
      </c>
      <c r="Q45" s="80">
        <v>23</v>
      </c>
    </row>
    <row r="46" spans="1:18" ht="15" customHeight="1">
      <c r="A46" s="91" t="s">
        <v>58</v>
      </c>
      <c r="B46" s="80">
        <v>765</v>
      </c>
      <c r="C46" s="80">
        <v>541</v>
      </c>
      <c r="D46" s="80">
        <v>62</v>
      </c>
      <c r="E46" s="80">
        <v>11</v>
      </c>
      <c r="F46" s="80">
        <v>81</v>
      </c>
      <c r="G46" s="80">
        <v>36</v>
      </c>
      <c r="H46" s="80">
        <v>34</v>
      </c>
      <c r="J46" s="91" t="s">
        <v>58</v>
      </c>
      <c r="K46" s="80">
        <v>1768</v>
      </c>
      <c r="L46" s="80">
        <v>1157</v>
      </c>
      <c r="M46" s="80">
        <v>249</v>
      </c>
      <c r="N46" s="80">
        <v>19</v>
      </c>
      <c r="O46" s="80">
        <v>143</v>
      </c>
      <c r="P46" s="80">
        <v>76</v>
      </c>
      <c r="Q46" s="80">
        <v>124</v>
      </c>
    </row>
    <row r="47" spans="1:18" ht="15" customHeight="1">
      <c r="A47" s="91" t="s">
        <v>62</v>
      </c>
      <c r="B47" s="80">
        <v>343</v>
      </c>
      <c r="C47" s="80">
        <v>261</v>
      </c>
      <c r="D47" s="80">
        <v>7</v>
      </c>
      <c r="E47" s="80">
        <v>3</v>
      </c>
      <c r="F47" s="80">
        <v>29</v>
      </c>
      <c r="G47" s="80">
        <v>26</v>
      </c>
      <c r="H47" s="80">
        <v>17</v>
      </c>
      <c r="J47" s="91" t="s">
        <v>62</v>
      </c>
      <c r="K47" s="80">
        <v>1320</v>
      </c>
      <c r="L47" s="80">
        <v>1139</v>
      </c>
      <c r="M47" s="80">
        <v>12</v>
      </c>
      <c r="N47" s="80">
        <v>12</v>
      </c>
      <c r="O47" s="80">
        <v>59</v>
      </c>
      <c r="P47" s="80">
        <v>47</v>
      </c>
      <c r="Q47" s="80">
        <v>51</v>
      </c>
    </row>
    <row r="48" spans="1:18" ht="15" customHeight="1">
      <c r="A48" s="91" t="s">
        <v>59</v>
      </c>
      <c r="B48" s="80">
        <v>364</v>
      </c>
      <c r="C48" s="80">
        <v>338</v>
      </c>
      <c r="D48" s="80">
        <v>3</v>
      </c>
      <c r="E48" s="80">
        <v>10</v>
      </c>
      <c r="F48" s="80">
        <v>5</v>
      </c>
      <c r="G48" s="80">
        <v>4</v>
      </c>
      <c r="H48" s="80">
        <v>4</v>
      </c>
      <c r="J48" s="91" t="s">
        <v>59</v>
      </c>
      <c r="K48" s="80">
        <v>960</v>
      </c>
      <c r="L48" s="80">
        <v>884</v>
      </c>
      <c r="M48" s="80">
        <v>25</v>
      </c>
      <c r="N48" s="80">
        <v>19</v>
      </c>
      <c r="O48" s="80">
        <v>17</v>
      </c>
      <c r="P48" s="80">
        <v>9</v>
      </c>
      <c r="Q48" s="80">
        <v>6</v>
      </c>
    </row>
    <row r="49" spans="1:17" ht="15" customHeight="1">
      <c r="A49" s="91" t="s">
        <v>63</v>
      </c>
      <c r="B49" s="80">
        <v>3652</v>
      </c>
      <c r="C49" s="80">
        <v>2957</v>
      </c>
      <c r="D49" s="80">
        <v>61</v>
      </c>
      <c r="E49" s="80">
        <v>167</v>
      </c>
      <c r="F49" s="80">
        <v>162</v>
      </c>
      <c r="G49" s="80">
        <v>152</v>
      </c>
      <c r="H49" s="80">
        <v>153</v>
      </c>
      <c r="J49" s="91" t="s">
        <v>63</v>
      </c>
      <c r="K49" s="80">
        <v>7695</v>
      </c>
      <c r="L49" s="80">
        <v>5982</v>
      </c>
      <c r="M49" s="80">
        <v>264</v>
      </c>
      <c r="N49" s="80">
        <v>447</v>
      </c>
      <c r="O49" s="80">
        <v>403</v>
      </c>
      <c r="P49" s="80">
        <v>337</v>
      </c>
      <c r="Q49" s="80">
        <v>262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K1" sqref="K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3"/>
      <c r="B2" s="191" t="s">
        <v>376</v>
      </c>
      <c r="C2" s="103"/>
      <c r="D2" s="103"/>
      <c r="E2" s="103"/>
      <c r="F2" s="103"/>
      <c r="G2" s="103"/>
      <c r="H2" s="103"/>
      <c r="I2" s="163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9" ht="22.15" customHeight="1">
      <c r="B4" s="306" t="s">
        <v>195</v>
      </c>
      <c r="C4" s="330" t="s">
        <v>27</v>
      </c>
      <c r="D4" s="331"/>
      <c r="E4" s="332"/>
      <c r="F4" s="330" t="s">
        <v>0</v>
      </c>
      <c r="G4" s="331"/>
      <c r="H4" s="332"/>
      <c r="I4" s="164"/>
    </row>
    <row r="5" spans="1:9" ht="22.15" customHeight="1">
      <c r="A5" s="204" t="s">
        <v>136</v>
      </c>
      <c r="B5" s="307"/>
      <c r="C5" s="154" t="s">
        <v>362</v>
      </c>
      <c r="D5" s="155" t="s">
        <v>371</v>
      </c>
      <c r="E5" s="155" t="s">
        <v>30</v>
      </c>
      <c r="F5" s="155" t="s">
        <v>362</v>
      </c>
      <c r="G5" s="155" t="s">
        <v>371</v>
      </c>
      <c r="H5" s="156" t="s">
        <v>30</v>
      </c>
      <c r="I5" s="165" t="s">
        <v>323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4" t="s">
        <v>31</v>
      </c>
      <c r="C7" s="83">
        <v>103915</v>
      </c>
      <c r="D7" s="83">
        <v>114734</v>
      </c>
      <c r="E7" s="128">
        <v>0.10411393927729384</v>
      </c>
      <c r="F7" s="83">
        <v>294755</v>
      </c>
      <c r="G7" s="83">
        <v>311564</v>
      </c>
      <c r="H7" s="128">
        <v>5.7027022442367459E-2</v>
      </c>
      <c r="I7" s="163">
        <v>16809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4" t="s">
        <v>32</v>
      </c>
      <c r="C9" s="83">
        <v>62179</v>
      </c>
      <c r="D9" s="83">
        <v>74202</v>
      </c>
      <c r="E9" s="128">
        <v>0.19336110262307216</v>
      </c>
      <c r="F9" s="83">
        <v>172941</v>
      </c>
      <c r="G9" s="83">
        <v>191066</v>
      </c>
      <c r="H9" s="128">
        <v>0.10480452871210422</v>
      </c>
      <c r="I9" s="163">
        <v>18125</v>
      </c>
    </row>
    <row r="10" spans="1:9" ht="15" customHeight="1">
      <c r="A10" s="205" t="s">
        <v>193</v>
      </c>
      <c r="B10" s="195" t="s">
        <v>190</v>
      </c>
      <c r="C10" s="3">
        <v>3285</v>
      </c>
      <c r="D10" s="3">
        <v>3690</v>
      </c>
      <c r="E10" s="4">
        <v>0.12328767123287676</v>
      </c>
      <c r="F10" s="169">
        <v>5566</v>
      </c>
      <c r="G10" s="169">
        <v>5585</v>
      </c>
      <c r="H10" s="4">
        <v>3.4135824649659252E-3</v>
      </c>
      <c r="I10" s="163">
        <v>19</v>
      </c>
    </row>
    <row r="11" spans="1:9" ht="15" customHeight="1">
      <c r="A11" s="205" t="s">
        <v>159</v>
      </c>
      <c r="B11" s="195" t="s">
        <v>95</v>
      </c>
      <c r="C11" s="3">
        <v>456</v>
      </c>
      <c r="D11" s="3">
        <v>531</v>
      </c>
      <c r="E11" s="4">
        <v>0.16447368421052633</v>
      </c>
      <c r="F11" s="169">
        <v>1609</v>
      </c>
      <c r="G11" s="169">
        <v>1863</v>
      </c>
      <c r="H11" s="4">
        <v>0.15786202610316957</v>
      </c>
      <c r="I11" s="163">
        <v>254</v>
      </c>
    </row>
    <row r="12" spans="1:9" ht="15" customHeight="1">
      <c r="A12" s="205" t="s">
        <v>139</v>
      </c>
      <c r="B12" s="195" t="s">
        <v>320</v>
      </c>
      <c r="C12" s="3">
        <v>408</v>
      </c>
      <c r="D12" s="3">
        <v>782</v>
      </c>
      <c r="E12" s="4">
        <v>0.91666666666666674</v>
      </c>
      <c r="F12" s="169">
        <v>1137</v>
      </c>
      <c r="G12" s="169">
        <v>1851</v>
      </c>
      <c r="H12" s="4">
        <v>0.62796833773087068</v>
      </c>
      <c r="I12" s="163">
        <v>714</v>
      </c>
    </row>
    <row r="13" spans="1:9" ht="15" customHeight="1">
      <c r="A13" s="205" t="s">
        <v>160</v>
      </c>
      <c r="B13" s="195" t="s">
        <v>96</v>
      </c>
      <c r="C13" s="3">
        <v>144</v>
      </c>
      <c r="D13" s="3">
        <v>282</v>
      </c>
      <c r="E13" s="4">
        <v>0.95833333333333326</v>
      </c>
      <c r="F13" s="169">
        <v>208</v>
      </c>
      <c r="G13" s="169">
        <v>405</v>
      </c>
      <c r="H13" s="4">
        <v>0.94711538461538458</v>
      </c>
      <c r="I13" s="163">
        <v>197</v>
      </c>
    </row>
    <row r="14" spans="1:9" ht="15" customHeight="1">
      <c r="A14" s="205" t="s">
        <v>140</v>
      </c>
      <c r="B14" s="195" t="s">
        <v>97</v>
      </c>
      <c r="C14" s="3">
        <v>378</v>
      </c>
      <c r="D14" s="3">
        <v>279</v>
      </c>
      <c r="E14" s="4">
        <v>-0.26190476190476186</v>
      </c>
      <c r="F14" s="169">
        <v>1360</v>
      </c>
      <c r="G14" s="169">
        <v>1169</v>
      </c>
      <c r="H14" s="4">
        <v>-0.14044117647058818</v>
      </c>
      <c r="I14" s="163">
        <v>-191</v>
      </c>
    </row>
    <row r="15" spans="1:9" ht="15" customHeight="1">
      <c r="A15" s="205" t="s">
        <v>137</v>
      </c>
      <c r="B15" s="195" t="s">
        <v>98</v>
      </c>
      <c r="C15" s="3">
        <v>2028</v>
      </c>
      <c r="D15" s="3">
        <v>4135</v>
      </c>
      <c r="E15" s="4">
        <v>1.0389546351084813</v>
      </c>
      <c r="F15" s="169">
        <v>3793</v>
      </c>
      <c r="G15" s="169">
        <v>6469</v>
      </c>
      <c r="H15" s="4">
        <v>0.70551015027682573</v>
      </c>
      <c r="I15" s="163">
        <v>2676</v>
      </c>
    </row>
    <row r="16" spans="1:9" ht="15" customHeight="1">
      <c r="A16" s="205" t="s">
        <v>161</v>
      </c>
      <c r="B16" s="195" t="s">
        <v>99</v>
      </c>
      <c r="C16" s="3">
        <v>5092</v>
      </c>
      <c r="D16" s="3">
        <v>5425</v>
      </c>
      <c r="E16" s="4">
        <v>6.5396700706991329E-2</v>
      </c>
      <c r="F16" s="169">
        <v>10214</v>
      </c>
      <c r="G16" s="169">
        <v>10783</v>
      </c>
      <c r="H16" s="4">
        <v>5.5707851967887301E-2</v>
      </c>
      <c r="I16" s="163">
        <v>569</v>
      </c>
    </row>
    <row r="17" spans="1:9" ht="15" customHeight="1">
      <c r="A17" s="205" t="s">
        <v>162</v>
      </c>
      <c r="B17" s="195" t="s">
        <v>100</v>
      </c>
      <c r="C17" s="3">
        <v>1223</v>
      </c>
      <c r="D17" s="3">
        <v>1369</v>
      </c>
      <c r="E17" s="4">
        <v>0.11937857726901058</v>
      </c>
      <c r="F17" s="169">
        <v>3748</v>
      </c>
      <c r="G17" s="169">
        <v>2764</v>
      </c>
      <c r="H17" s="4">
        <v>-0.26254002134471721</v>
      </c>
      <c r="I17" s="163">
        <v>-984</v>
      </c>
    </row>
    <row r="18" spans="1:9" ht="15" customHeight="1">
      <c r="A18" s="235" t="s">
        <v>325</v>
      </c>
      <c r="B18" s="195" t="s">
        <v>295</v>
      </c>
      <c r="C18" s="3">
        <v>327</v>
      </c>
      <c r="D18" s="3">
        <v>307</v>
      </c>
      <c r="E18" s="4">
        <v>-6.1162079510703404E-2</v>
      </c>
      <c r="F18" s="169">
        <v>635</v>
      </c>
      <c r="G18" s="169">
        <v>622</v>
      </c>
      <c r="H18" s="4">
        <v>-2.0472440944881876E-2</v>
      </c>
      <c r="I18" s="163">
        <v>-13</v>
      </c>
    </row>
    <row r="19" spans="1:9" ht="15" customHeight="1">
      <c r="A19" s="205" t="s">
        <v>163</v>
      </c>
      <c r="B19" s="195" t="s">
        <v>101</v>
      </c>
      <c r="C19" s="3">
        <v>4091</v>
      </c>
      <c r="D19" s="3">
        <v>4532</v>
      </c>
      <c r="E19" s="4">
        <v>0.10779760449767783</v>
      </c>
      <c r="F19" s="3">
        <v>14227</v>
      </c>
      <c r="G19" s="3">
        <v>14635</v>
      </c>
      <c r="H19" s="4">
        <v>2.8677866029380716E-2</v>
      </c>
      <c r="I19" s="163">
        <v>408</v>
      </c>
    </row>
    <row r="20" spans="1:9" ht="15" customHeight="1">
      <c r="A20" s="205" t="s">
        <v>164</v>
      </c>
      <c r="B20" s="195" t="s">
        <v>102</v>
      </c>
      <c r="C20" s="73">
        <v>1826</v>
      </c>
      <c r="D20" s="73">
        <v>1677</v>
      </c>
      <c r="E20" s="59">
        <v>-8.1599123767798432E-2</v>
      </c>
      <c r="F20" s="73">
        <v>4618</v>
      </c>
      <c r="G20" s="3">
        <v>4078</v>
      </c>
      <c r="H20" s="59">
        <v>-0.11693373754872238</v>
      </c>
      <c r="I20" s="163">
        <v>-540</v>
      </c>
    </row>
    <row r="21" spans="1:9" ht="15" customHeight="1">
      <c r="A21" s="206" t="s">
        <v>222</v>
      </c>
      <c r="B21" s="195" t="s">
        <v>223</v>
      </c>
      <c r="C21" s="97">
        <v>181</v>
      </c>
      <c r="D21" s="97">
        <v>193</v>
      </c>
      <c r="E21" s="98">
        <v>6.6298342541436517E-2</v>
      </c>
      <c r="F21" s="97">
        <v>3020</v>
      </c>
      <c r="G21" s="97">
        <v>3050</v>
      </c>
      <c r="H21" s="98">
        <v>9.9337748344370258E-3</v>
      </c>
      <c r="I21" s="163">
        <v>30</v>
      </c>
    </row>
    <row r="22" spans="1:9" ht="15" customHeight="1">
      <c r="A22" s="235" t="s">
        <v>357</v>
      </c>
      <c r="B22" s="195" t="s">
        <v>327</v>
      </c>
      <c r="C22" s="75">
        <v>364</v>
      </c>
      <c r="D22" s="75">
        <v>427</v>
      </c>
      <c r="E22" s="98">
        <v>0.17307692307692313</v>
      </c>
      <c r="F22" s="75">
        <v>858</v>
      </c>
      <c r="G22" s="75">
        <v>769</v>
      </c>
      <c r="H22" s="98">
        <v>-0.10372960372960371</v>
      </c>
      <c r="I22" s="163">
        <v>-89</v>
      </c>
    </row>
    <row r="23" spans="1:9" ht="15" customHeight="1">
      <c r="A23" s="205" t="s">
        <v>165</v>
      </c>
      <c r="B23" s="196" t="s">
        <v>103</v>
      </c>
      <c r="C23" s="3">
        <v>292</v>
      </c>
      <c r="D23" s="3">
        <v>194</v>
      </c>
      <c r="E23" s="98">
        <v>-0.33561643835616439</v>
      </c>
      <c r="F23" s="3">
        <v>1581</v>
      </c>
      <c r="G23" s="3">
        <v>1047</v>
      </c>
      <c r="H23" s="98">
        <v>-0.33776091081593929</v>
      </c>
      <c r="I23" s="163">
        <v>-534</v>
      </c>
    </row>
    <row r="24" spans="1:9" ht="15" customHeight="1">
      <c r="A24" s="205" t="s">
        <v>141</v>
      </c>
      <c r="B24" s="195" t="s">
        <v>301</v>
      </c>
      <c r="C24" s="3">
        <v>3664</v>
      </c>
      <c r="D24" s="3">
        <v>4590</v>
      </c>
      <c r="E24" s="98">
        <v>0.25272925764192133</v>
      </c>
      <c r="F24" s="3">
        <v>11370</v>
      </c>
      <c r="G24" s="3">
        <v>13509</v>
      </c>
      <c r="H24" s="98">
        <v>0.18812664907651722</v>
      </c>
      <c r="I24" s="163">
        <v>2139</v>
      </c>
    </row>
    <row r="25" spans="1:9" ht="15" customHeight="1">
      <c r="A25" s="205" t="s">
        <v>166</v>
      </c>
      <c r="B25" s="195" t="s">
        <v>302</v>
      </c>
      <c r="C25" s="3">
        <v>2639</v>
      </c>
      <c r="D25" s="3">
        <v>2672</v>
      </c>
      <c r="E25" s="98">
        <v>1.2504736642667602E-2</v>
      </c>
      <c r="F25" s="3">
        <v>6172</v>
      </c>
      <c r="G25" s="3">
        <v>6197</v>
      </c>
      <c r="H25" s="98">
        <v>4.0505508749189012E-3</v>
      </c>
      <c r="I25" s="163">
        <v>25</v>
      </c>
    </row>
    <row r="26" spans="1:9" ht="15" customHeight="1">
      <c r="A26" s="205" t="s">
        <v>167</v>
      </c>
      <c r="B26" s="195" t="s">
        <v>106</v>
      </c>
      <c r="C26" s="3">
        <v>259</v>
      </c>
      <c r="D26" s="3">
        <v>366</v>
      </c>
      <c r="E26" s="98">
        <v>0.41312741312741319</v>
      </c>
      <c r="F26" s="3">
        <v>399</v>
      </c>
      <c r="G26" s="3">
        <v>426</v>
      </c>
      <c r="H26" s="98">
        <v>6.7669172932330879E-2</v>
      </c>
      <c r="I26" s="163">
        <v>27</v>
      </c>
    </row>
    <row r="27" spans="1:9" ht="15" customHeight="1">
      <c r="A27" s="205" t="s">
        <v>143</v>
      </c>
      <c r="B27" s="195" t="s">
        <v>303</v>
      </c>
      <c r="C27" s="94">
        <v>624</v>
      </c>
      <c r="D27" s="94">
        <v>822</v>
      </c>
      <c r="E27" s="98">
        <v>0.31730769230769229</v>
      </c>
      <c r="F27" s="94">
        <v>2132</v>
      </c>
      <c r="G27" s="94">
        <v>2402</v>
      </c>
      <c r="H27" s="98">
        <v>0.12664165103189484</v>
      </c>
      <c r="I27" s="163">
        <v>270</v>
      </c>
    </row>
    <row r="28" spans="1:9" ht="15" customHeight="1">
      <c r="A28" s="205" t="s">
        <v>168</v>
      </c>
      <c r="B28" s="195" t="s">
        <v>107</v>
      </c>
      <c r="C28" s="3">
        <v>1933</v>
      </c>
      <c r="D28" s="3">
        <v>1697</v>
      </c>
      <c r="E28" s="98">
        <v>-0.12209001551991727</v>
      </c>
      <c r="F28" s="3">
        <v>10668</v>
      </c>
      <c r="G28" s="3">
        <v>7815</v>
      </c>
      <c r="H28" s="98">
        <v>-0.26743532058492692</v>
      </c>
      <c r="I28" s="163">
        <v>-2853</v>
      </c>
    </row>
    <row r="29" spans="1:9" ht="15" customHeight="1">
      <c r="A29" s="236" t="s">
        <v>356</v>
      </c>
      <c r="B29" s="197" t="s">
        <v>221</v>
      </c>
      <c r="C29" s="3">
        <v>6825</v>
      </c>
      <c r="D29" s="3">
        <v>7889</v>
      </c>
      <c r="E29" s="98">
        <v>0.15589743589743588</v>
      </c>
      <c r="F29" s="3">
        <v>10393</v>
      </c>
      <c r="G29" s="3">
        <v>12063</v>
      </c>
      <c r="H29" s="98">
        <v>0.16068507649379393</v>
      </c>
      <c r="I29" s="163">
        <v>1670</v>
      </c>
    </row>
    <row r="30" spans="1:9" ht="15" customHeight="1">
      <c r="A30" s="205" t="s">
        <v>169</v>
      </c>
      <c r="B30" s="195" t="s">
        <v>304</v>
      </c>
      <c r="C30" s="3">
        <v>16591</v>
      </c>
      <c r="D30" s="3">
        <v>20343</v>
      </c>
      <c r="E30" s="98">
        <v>0.22614670604544629</v>
      </c>
      <c r="F30" s="3">
        <v>51316</v>
      </c>
      <c r="G30" s="3">
        <v>61384</v>
      </c>
      <c r="H30" s="98">
        <v>0.19619611816977156</v>
      </c>
      <c r="I30" s="163">
        <v>10068</v>
      </c>
    </row>
    <row r="31" spans="1:9" ht="15" customHeight="1">
      <c r="A31" s="205" t="s">
        <v>144</v>
      </c>
      <c r="B31" s="195" t="s">
        <v>305</v>
      </c>
      <c r="C31" s="3">
        <v>1033</v>
      </c>
      <c r="D31" s="3">
        <v>1428</v>
      </c>
      <c r="E31" s="98">
        <v>0.3823814133591481</v>
      </c>
      <c r="F31" s="3">
        <v>2249</v>
      </c>
      <c r="G31" s="3">
        <v>2792</v>
      </c>
      <c r="H31" s="98">
        <v>0.24144064028457102</v>
      </c>
      <c r="I31" s="163">
        <v>543</v>
      </c>
    </row>
    <row r="32" spans="1:9" ht="15" customHeight="1">
      <c r="A32" s="205" t="s">
        <v>138</v>
      </c>
      <c r="B32" s="195" t="s">
        <v>110</v>
      </c>
      <c r="C32" s="3">
        <v>6407</v>
      </c>
      <c r="D32" s="3">
        <v>6979</v>
      </c>
      <c r="E32" s="98">
        <v>8.9277352895270834E-2</v>
      </c>
      <c r="F32" s="3">
        <v>17149</v>
      </c>
      <c r="G32" s="3">
        <v>16883</v>
      </c>
      <c r="H32" s="98">
        <v>-1.5511108519447148E-2</v>
      </c>
      <c r="I32" s="163">
        <v>-266</v>
      </c>
    </row>
    <row r="33" spans="1:9" ht="15" customHeight="1">
      <c r="A33" s="205" t="s">
        <v>170</v>
      </c>
      <c r="B33" s="196" t="s">
        <v>306</v>
      </c>
      <c r="C33" s="169">
        <v>565</v>
      </c>
      <c r="D33" s="169">
        <v>703</v>
      </c>
      <c r="E33" s="187">
        <v>0.24424778761061949</v>
      </c>
      <c r="F33" s="169">
        <v>4901</v>
      </c>
      <c r="G33" s="169">
        <v>5972</v>
      </c>
      <c r="H33" s="187">
        <v>0.2185268312589268</v>
      </c>
      <c r="I33" s="163">
        <v>1071</v>
      </c>
    </row>
    <row r="34" spans="1:9" s="112" customFormat="1" ht="15" customHeight="1">
      <c r="A34" s="205" t="s">
        <v>145</v>
      </c>
      <c r="B34" s="195" t="s">
        <v>321</v>
      </c>
      <c r="C34" s="73">
        <v>156</v>
      </c>
      <c r="D34" s="73">
        <v>81</v>
      </c>
      <c r="E34" s="98">
        <v>-0.48076923076923073</v>
      </c>
      <c r="F34" s="73">
        <v>282</v>
      </c>
      <c r="G34" s="73">
        <v>213</v>
      </c>
      <c r="H34" s="98">
        <v>-0.24468085106382975</v>
      </c>
      <c r="I34" s="163">
        <v>-69</v>
      </c>
    </row>
    <row r="35" spans="1:9" ht="15" customHeight="1">
      <c r="A35" s="205" t="s">
        <v>146</v>
      </c>
      <c r="B35" s="195" t="s">
        <v>307</v>
      </c>
      <c r="C35" s="80">
        <v>165</v>
      </c>
      <c r="D35" s="80">
        <v>266</v>
      </c>
      <c r="E35" s="98">
        <v>0.61212121212121207</v>
      </c>
      <c r="F35" s="80">
        <v>298</v>
      </c>
      <c r="G35" s="80">
        <v>470</v>
      </c>
      <c r="H35" s="98">
        <v>0.57718120805369133</v>
      </c>
      <c r="I35" s="163">
        <v>172</v>
      </c>
    </row>
    <row r="36" spans="1:9" ht="15" customHeight="1">
      <c r="A36" s="205" t="s">
        <v>171</v>
      </c>
      <c r="B36" s="195" t="s">
        <v>308</v>
      </c>
      <c r="C36" s="92">
        <v>250</v>
      </c>
      <c r="D36" s="92">
        <v>211</v>
      </c>
      <c r="E36" s="98">
        <v>-0.15600000000000003</v>
      </c>
      <c r="F36" s="92">
        <v>556</v>
      </c>
      <c r="G36" s="92">
        <v>565</v>
      </c>
      <c r="H36" s="98">
        <v>1.618705035971213E-2</v>
      </c>
      <c r="I36" s="163">
        <v>9</v>
      </c>
    </row>
    <row r="37" spans="1:9" ht="15" customHeight="1">
      <c r="A37" s="205" t="s">
        <v>172</v>
      </c>
      <c r="B37" s="198" t="s">
        <v>309</v>
      </c>
      <c r="C37" s="3">
        <v>466</v>
      </c>
      <c r="D37" s="3">
        <v>1797</v>
      </c>
      <c r="E37" s="98">
        <v>2.8562231759656651</v>
      </c>
      <c r="F37" s="92">
        <v>1544</v>
      </c>
      <c r="G37" s="3">
        <v>4413</v>
      </c>
      <c r="H37" s="98">
        <v>1.858160621761658</v>
      </c>
      <c r="I37" s="163">
        <v>2869</v>
      </c>
    </row>
    <row r="38" spans="1:9" ht="15" customHeight="1">
      <c r="A38" s="205" t="s">
        <v>210</v>
      </c>
      <c r="B38" s="199" t="s">
        <v>310</v>
      </c>
      <c r="C38" s="3">
        <v>64</v>
      </c>
      <c r="D38" s="3">
        <v>158</v>
      </c>
      <c r="E38" s="98">
        <v>1.46875</v>
      </c>
      <c r="F38" s="3">
        <v>257</v>
      </c>
      <c r="G38" s="3">
        <v>297</v>
      </c>
      <c r="H38" s="98">
        <v>0.15564202334630339</v>
      </c>
      <c r="I38" s="163">
        <v>40</v>
      </c>
    </row>
    <row r="39" spans="1:9" ht="15" customHeight="1">
      <c r="A39" s="205" t="s">
        <v>211</v>
      </c>
      <c r="B39" s="197" t="s">
        <v>209</v>
      </c>
      <c r="C39" s="80">
        <v>443</v>
      </c>
      <c r="D39" s="80">
        <v>377</v>
      </c>
      <c r="E39" s="98">
        <v>-0.1489841986455982</v>
      </c>
      <c r="F39" s="80">
        <v>681</v>
      </c>
      <c r="G39" s="80">
        <v>575</v>
      </c>
      <c r="H39" s="98">
        <v>-0.15565345080763582</v>
      </c>
      <c r="I39" s="163">
        <v>-106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2419</v>
      </c>
      <c r="D41" s="83">
        <v>2728</v>
      </c>
      <c r="E41" s="128">
        <v>0.12773873501446875</v>
      </c>
      <c r="F41" s="83">
        <v>12300</v>
      </c>
      <c r="G41" s="83">
        <v>13242</v>
      </c>
      <c r="H41" s="128">
        <v>7.6585365853658605E-2</v>
      </c>
      <c r="I41" s="163">
        <v>942</v>
      </c>
    </row>
    <row r="42" spans="1:9" ht="15" customHeight="1">
      <c r="A42" s="205" t="s">
        <v>158</v>
      </c>
      <c r="B42" s="195" t="s">
        <v>113</v>
      </c>
      <c r="C42" s="80">
        <v>756</v>
      </c>
      <c r="D42" s="80">
        <v>829</v>
      </c>
      <c r="E42" s="95">
        <v>9.6560846560846514E-2</v>
      </c>
      <c r="F42" s="80">
        <v>8519</v>
      </c>
      <c r="G42" s="80">
        <v>9498</v>
      </c>
      <c r="H42" s="4">
        <v>0.11491959150134989</v>
      </c>
      <c r="I42" s="163">
        <v>979</v>
      </c>
    </row>
    <row r="43" spans="1:9" ht="15" customHeight="1">
      <c r="A43" s="208" t="s">
        <v>212</v>
      </c>
      <c r="B43" s="197" t="s">
        <v>213</v>
      </c>
      <c r="C43" s="80">
        <v>376</v>
      </c>
      <c r="D43" s="80">
        <v>661</v>
      </c>
      <c r="E43" s="95">
        <v>0.75797872340425543</v>
      </c>
      <c r="F43" s="80">
        <v>821</v>
      </c>
      <c r="G43" s="80">
        <v>1075</v>
      </c>
      <c r="H43" s="4">
        <v>0.30937880633373926</v>
      </c>
      <c r="I43" s="163">
        <v>254</v>
      </c>
    </row>
    <row r="44" spans="1:9" ht="15" customHeight="1">
      <c r="A44" s="205" t="s">
        <v>156</v>
      </c>
      <c r="B44" s="200" t="s">
        <v>114</v>
      </c>
      <c r="C44" s="80">
        <v>0</v>
      </c>
      <c r="D44" s="80">
        <v>5</v>
      </c>
      <c r="E44" s="96" t="s">
        <v>379</v>
      </c>
      <c r="F44" s="80">
        <v>0</v>
      </c>
      <c r="G44" s="80">
        <v>10</v>
      </c>
      <c r="H44" s="59" t="s">
        <v>379</v>
      </c>
      <c r="I44" s="163">
        <v>10</v>
      </c>
    </row>
    <row r="45" spans="1:9" ht="15" customHeight="1">
      <c r="A45" s="205" t="s">
        <v>157</v>
      </c>
      <c r="B45" s="195" t="s">
        <v>115</v>
      </c>
      <c r="C45" s="80">
        <v>428</v>
      </c>
      <c r="D45" s="80">
        <v>404</v>
      </c>
      <c r="E45" s="96">
        <v>-5.6074766355140193E-2</v>
      </c>
      <c r="F45" s="80">
        <v>1140</v>
      </c>
      <c r="G45" s="80">
        <v>962</v>
      </c>
      <c r="H45" s="59">
        <v>-0.15614035087719302</v>
      </c>
      <c r="I45" s="163">
        <v>-178</v>
      </c>
    </row>
    <row r="46" spans="1:9" ht="15" customHeight="1">
      <c r="A46" s="205" t="s">
        <v>142</v>
      </c>
      <c r="B46" s="195" t="s">
        <v>311</v>
      </c>
      <c r="C46" s="80">
        <v>499</v>
      </c>
      <c r="D46" s="80">
        <v>486</v>
      </c>
      <c r="E46" s="96">
        <v>-2.605210420841686E-2</v>
      </c>
      <c r="F46" s="80">
        <v>911</v>
      </c>
      <c r="G46" s="80">
        <v>987</v>
      </c>
      <c r="H46" s="59">
        <v>8.3424807903402787E-2</v>
      </c>
      <c r="I46" s="163">
        <v>76</v>
      </c>
    </row>
    <row r="47" spans="1:9" ht="15" customHeight="1">
      <c r="A47" s="209">
        <v>10609</v>
      </c>
      <c r="B47" s="195" t="s">
        <v>225</v>
      </c>
      <c r="C47" s="80">
        <v>53</v>
      </c>
      <c r="D47" s="80">
        <v>70</v>
      </c>
      <c r="E47" s="89">
        <v>0.320754716981132</v>
      </c>
      <c r="F47" s="80">
        <v>102</v>
      </c>
      <c r="G47" s="80">
        <v>111</v>
      </c>
      <c r="H47" s="89">
        <v>8.8235294117646967E-2</v>
      </c>
      <c r="I47" s="163">
        <v>9</v>
      </c>
    </row>
    <row r="48" spans="1:9" ht="15" customHeight="1">
      <c r="A48" s="209">
        <v>10612</v>
      </c>
      <c r="B48" s="195" t="s">
        <v>226</v>
      </c>
      <c r="C48" s="80">
        <v>24</v>
      </c>
      <c r="D48" s="80">
        <v>45</v>
      </c>
      <c r="E48" s="89">
        <v>0.875</v>
      </c>
      <c r="F48" s="80">
        <v>82</v>
      </c>
      <c r="G48" s="80">
        <v>128</v>
      </c>
      <c r="H48" s="89">
        <v>0.56097560975609762</v>
      </c>
      <c r="I48" s="163">
        <v>46</v>
      </c>
    </row>
    <row r="49" spans="1:9" ht="15" customHeight="1">
      <c r="A49" s="209">
        <v>10316</v>
      </c>
      <c r="B49" s="195" t="s">
        <v>296</v>
      </c>
      <c r="C49" s="80">
        <v>228</v>
      </c>
      <c r="D49" s="80">
        <v>171</v>
      </c>
      <c r="E49" s="89">
        <v>-0.25</v>
      </c>
      <c r="F49" s="80">
        <v>655</v>
      </c>
      <c r="G49" s="80">
        <v>310</v>
      </c>
      <c r="H49" s="89">
        <v>-0.52671755725190839</v>
      </c>
      <c r="I49" s="163">
        <v>-345</v>
      </c>
    </row>
    <row r="50" spans="1:9" ht="15" customHeight="1">
      <c r="A50" s="209">
        <v>10615</v>
      </c>
      <c r="B50" s="195" t="s">
        <v>297</v>
      </c>
      <c r="C50" s="80">
        <v>55</v>
      </c>
      <c r="D50" s="80">
        <v>57</v>
      </c>
      <c r="E50" s="89">
        <v>3.6363636363636376E-2</v>
      </c>
      <c r="F50" s="80">
        <v>70</v>
      </c>
      <c r="G50" s="80">
        <v>161</v>
      </c>
      <c r="H50" s="89">
        <v>1.2999999999999998</v>
      </c>
      <c r="I50" s="163">
        <v>91</v>
      </c>
    </row>
    <row r="51" spans="1:9" ht="15" customHeight="1"/>
    <row r="52" spans="1:9" ht="15" customHeight="1">
      <c r="B52" s="194" t="s">
        <v>34</v>
      </c>
      <c r="C52" s="83">
        <v>11493</v>
      </c>
      <c r="D52" s="83">
        <v>10067</v>
      </c>
      <c r="E52" s="128">
        <v>-0.1240755242321413</v>
      </c>
      <c r="F52" s="83">
        <v>25599</v>
      </c>
      <c r="G52" s="83">
        <v>21845</v>
      </c>
      <c r="H52" s="128">
        <v>-0.14664635337317866</v>
      </c>
      <c r="I52" s="163">
        <v>-3754</v>
      </c>
    </row>
    <row r="53" spans="1:9" ht="15" customHeight="1">
      <c r="A53" s="205" t="s">
        <v>194</v>
      </c>
      <c r="B53" s="195" t="s">
        <v>188</v>
      </c>
      <c r="C53" s="3">
        <v>700</v>
      </c>
      <c r="D53" s="3">
        <v>286</v>
      </c>
      <c r="E53" s="4">
        <v>-0.59142857142857141</v>
      </c>
      <c r="F53" s="3">
        <v>1175</v>
      </c>
      <c r="G53" s="3">
        <v>485</v>
      </c>
      <c r="H53" s="4">
        <v>-0.58723404255319145</v>
      </c>
      <c r="I53" s="163">
        <v>-690</v>
      </c>
    </row>
    <row r="54" spans="1:9" ht="15" customHeight="1">
      <c r="A54" s="205" t="s">
        <v>173</v>
      </c>
      <c r="B54" s="195" t="s">
        <v>116</v>
      </c>
      <c r="C54" s="3">
        <v>272</v>
      </c>
      <c r="D54" s="3">
        <v>260</v>
      </c>
      <c r="E54" s="4">
        <v>-4.4117647058823484E-2</v>
      </c>
      <c r="F54" s="3">
        <v>519</v>
      </c>
      <c r="G54" s="3">
        <v>463</v>
      </c>
      <c r="H54" s="4">
        <v>-0.10789980732177262</v>
      </c>
      <c r="I54" s="163">
        <v>-56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1" t="s">
        <v>376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6" t="s">
        <v>195</v>
      </c>
      <c r="C62" s="308" t="s">
        <v>27</v>
      </c>
      <c r="D62" s="309"/>
      <c r="E62" s="310"/>
      <c r="F62" s="325" t="s">
        <v>0</v>
      </c>
      <c r="G62" s="309"/>
      <c r="H62" s="326"/>
      <c r="I62" s="163"/>
    </row>
    <row r="63" spans="1:9" ht="15" customHeight="1">
      <c r="B63" s="307"/>
      <c r="C63" s="154" t="s">
        <v>362</v>
      </c>
      <c r="D63" s="155" t="s">
        <v>371</v>
      </c>
      <c r="E63" s="155" t="s">
        <v>30</v>
      </c>
      <c r="F63" s="155" t="s">
        <v>362</v>
      </c>
      <c r="G63" s="155" t="s">
        <v>371</v>
      </c>
      <c r="H63" s="137" t="s">
        <v>30</v>
      </c>
      <c r="I63" s="165" t="s">
        <v>323</v>
      </c>
    </row>
    <row r="64" spans="1:9" ht="15" customHeight="1"/>
    <row r="65" spans="1:9" ht="15" customHeight="1">
      <c r="A65" s="188">
        <v>10808</v>
      </c>
      <c r="B65" s="195" t="s">
        <v>340</v>
      </c>
      <c r="C65" s="3">
        <v>209</v>
      </c>
      <c r="D65" s="3">
        <v>239</v>
      </c>
      <c r="E65" s="4">
        <v>0.14354066985645941</v>
      </c>
      <c r="F65" s="3">
        <v>295</v>
      </c>
      <c r="G65" s="3">
        <v>388</v>
      </c>
      <c r="H65" s="4">
        <v>0.31525423728813551</v>
      </c>
      <c r="I65" s="163">
        <v>93</v>
      </c>
    </row>
    <row r="66" spans="1:9" ht="15" customHeight="1">
      <c r="A66" s="205" t="s">
        <v>174</v>
      </c>
      <c r="B66" s="195" t="s">
        <v>117</v>
      </c>
      <c r="C66" s="3">
        <v>579</v>
      </c>
      <c r="D66" s="3">
        <v>628</v>
      </c>
      <c r="E66" s="4">
        <v>8.4628670120898031E-2</v>
      </c>
      <c r="F66" s="3">
        <v>1136</v>
      </c>
      <c r="G66" s="3">
        <v>1010</v>
      </c>
      <c r="H66" s="4">
        <v>-0.1109154929577465</v>
      </c>
      <c r="I66" s="163">
        <v>-126</v>
      </c>
    </row>
    <row r="67" spans="1:9" ht="15" customHeight="1">
      <c r="A67" s="205" t="s">
        <v>175</v>
      </c>
      <c r="B67" s="195" t="s">
        <v>118</v>
      </c>
      <c r="C67" s="3">
        <v>7864</v>
      </c>
      <c r="D67" s="3">
        <v>6837</v>
      </c>
      <c r="E67" s="4">
        <v>-0.13059511698880977</v>
      </c>
      <c r="F67" s="3">
        <v>18748</v>
      </c>
      <c r="G67" s="3">
        <v>15934</v>
      </c>
      <c r="H67" s="4">
        <v>-0.15009601024109243</v>
      </c>
      <c r="I67" s="163">
        <v>-2814</v>
      </c>
    </row>
    <row r="68" spans="1:9" ht="15" customHeight="1">
      <c r="A68" s="205" t="s">
        <v>176</v>
      </c>
      <c r="B68" s="198" t="s">
        <v>123</v>
      </c>
      <c r="C68" s="3">
        <v>63</v>
      </c>
      <c r="D68" s="3">
        <v>99</v>
      </c>
      <c r="E68" s="4">
        <v>0.5714285714285714</v>
      </c>
      <c r="F68" s="3">
        <v>199</v>
      </c>
      <c r="G68" s="3">
        <v>233</v>
      </c>
      <c r="H68" s="4">
        <v>0.17085427135678399</v>
      </c>
      <c r="I68" s="163">
        <v>34</v>
      </c>
    </row>
    <row r="69" spans="1:9" ht="15" customHeight="1">
      <c r="A69" s="210" t="s">
        <v>214</v>
      </c>
      <c r="B69" s="197" t="s">
        <v>215</v>
      </c>
      <c r="C69" s="3">
        <v>215</v>
      </c>
      <c r="D69" s="3">
        <v>204</v>
      </c>
      <c r="E69" s="4">
        <v>-5.1162790697674376E-2</v>
      </c>
      <c r="F69" s="3">
        <v>425</v>
      </c>
      <c r="G69" s="3">
        <v>391</v>
      </c>
      <c r="H69" s="4">
        <v>-7.999999999999996E-2</v>
      </c>
      <c r="I69" s="163">
        <v>-34</v>
      </c>
    </row>
    <row r="70" spans="1:9" ht="15" customHeight="1">
      <c r="A70" s="188">
        <v>10814</v>
      </c>
      <c r="B70" s="195" t="s">
        <v>298</v>
      </c>
      <c r="C70" s="73">
        <v>991</v>
      </c>
      <c r="D70" s="73">
        <v>859</v>
      </c>
      <c r="E70" s="4">
        <v>-0.13319878910191729</v>
      </c>
      <c r="F70" s="3">
        <v>1890</v>
      </c>
      <c r="G70" s="3">
        <v>1524</v>
      </c>
      <c r="H70" s="4">
        <v>-0.19365079365079363</v>
      </c>
      <c r="I70" s="163">
        <v>-366</v>
      </c>
    </row>
    <row r="71" spans="1:9" ht="15" customHeight="1">
      <c r="A71" s="205" t="s">
        <v>177</v>
      </c>
      <c r="B71" s="234" t="s">
        <v>119</v>
      </c>
      <c r="C71" s="73">
        <v>444</v>
      </c>
      <c r="D71" s="73">
        <v>512</v>
      </c>
      <c r="E71" s="4">
        <v>0.15315315315315314</v>
      </c>
      <c r="F71" s="3">
        <v>840</v>
      </c>
      <c r="G71" s="3">
        <v>1108</v>
      </c>
      <c r="H71" s="4">
        <v>0.31904761904761902</v>
      </c>
      <c r="I71" s="163">
        <v>268</v>
      </c>
    </row>
    <row r="72" spans="1:9" ht="15" customHeight="1">
      <c r="A72" s="188">
        <v>10823</v>
      </c>
      <c r="B72" s="234" t="s">
        <v>341</v>
      </c>
      <c r="C72" s="80">
        <v>156</v>
      </c>
      <c r="D72" s="80">
        <v>143</v>
      </c>
      <c r="E72" s="4">
        <v>-8.333333333333337E-2</v>
      </c>
      <c r="F72" s="3">
        <v>372</v>
      </c>
      <c r="G72" s="3">
        <v>309</v>
      </c>
      <c r="H72" s="4">
        <v>-0.16935483870967738</v>
      </c>
      <c r="I72" s="163">
        <v>-63</v>
      </c>
    </row>
    <row r="73" spans="1:9" ht="15" customHeight="1"/>
    <row r="74" spans="1:9" ht="15" customHeight="1">
      <c r="B74" s="194" t="s">
        <v>35</v>
      </c>
      <c r="C74" s="83">
        <v>12920</v>
      </c>
      <c r="D74" s="83">
        <v>13474</v>
      </c>
      <c r="E74" s="128">
        <v>4.287925696594419E-2</v>
      </c>
      <c r="F74" s="83">
        <v>46953</v>
      </c>
      <c r="G74" s="83">
        <v>49136</v>
      </c>
      <c r="H74" s="128">
        <v>4.6493301812450705E-2</v>
      </c>
      <c r="I74" s="163">
        <v>2183</v>
      </c>
    </row>
    <row r="75" spans="1:9" ht="15" customHeight="1">
      <c r="A75" s="205" t="s">
        <v>178</v>
      </c>
      <c r="B75" s="195" t="s">
        <v>120</v>
      </c>
      <c r="C75" s="3">
        <v>8139</v>
      </c>
      <c r="D75" s="3">
        <v>8282</v>
      </c>
      <c r="E75" s="4">
        <v>1.75697260105665E-2</v>
      </c>
      <c r="F75" s="3">
        <v>37669</v>
      </c>
      <c r="G75" s="3">
        <v>39996</v>
      </c>
      <c r="H75" s="4">
        <v>6.1774934296105588E-2</v>
      </c>
      <c r="I75" s="163">
        <v>2327</v>
      </c>
    </row>
    <row r="76" spans="1:9" ht="15" customHeight="1">
      <c r="A76" s="205" t="s">
        <v>179</v>
      </c>
      <c r="B76" s="195" t="s">
        <v>121</v>
      </c>
      <c r="C76" s="3">
        <v>124</v>
      </c>
      <c r="D76" s="3">
        <v>195</v>
      </c>
      <c r="E76" s="4">
        <v>0.57258064516129026</v>
      </c>
      <c r="F76" s="3">
        <v>257</v>
      </c>
      <c r="G76" s="3">
        <v>334</v>
      </c>
      <c r="H76" s="4">
        <v>0.29961089494163429</v>
      </c>
      <c r="I76" s="163">
        <v>77</v>
      </c>
    </row>
    <row r="77" spans="1:9" ht="15" customHeight="1">
      <c r="A77" s="205" t="s">
        <v>180</v>
      </c>
      <c r="B77" s="195" t="s">
        <v>128</v>
      </c>
      <c r="C77" s="3">
        <v>748</v>
      </c>
      <c r="D77" s="3">
        <v>654</v>
      </c>
      <c r="E77" s="4">
        <v>-0.12566844919786091</v>
      </c>
      <c r="F77" s="3">
        <v>2037</v>
      </c>
      <c r="G77" s="3">
        <v>1596</v>
      </c>
      <c r="H77" s="4">
        <v>-0.21649484536082475</v>
      </c>
      <c r="I77" s="163">
        <v>-441</v>
      </c>
    </row>
    <row r="78" spans="1:9" ht="15" customHeight="1">
      <c r="A78" s="205" t="s">
        <v>203</v>
      </c>
      <c r="B78" s="198" t="s">
        <v>202</v>
      </c>
      <c r="C78" s="3">
        <v>610</v>
      </c>
      <c r="D78" s="3">
        <v>673</v>
      </c>
      <c r="E78" s="4">
        <v>0.10327868852459021</v>
      </c>
      <c r="F78" s="3">
        <v>1079</v>
      </c>
      <c r="G78" s="3">
        <v>1313</v>
      </c>
      <c r="H78" s="4">
        <v>0.2168674698795181</v>
      </c>
      <c r="I78" s="163">
        <v>234</v>
      </c>
    </row>
    <row r="79" spans="1:9" ht="15" customHeight="1">
      <c r="A79" s="210" t="s">
        <v>181</v>
      </c>
      <c r="B79" s="197" t="s">
        <v>122</v>
      </c>
      <c r="C79" s="3">
        <v>692</v>
      </c>
      <c r="D79" s="3">
        <v>754</v>
      </c>
      <c r="E79" s="4">
        <v>8.9595375722543391E-2</v>
      </c>
      <c r="F79" s="3">
        <v>1056</v>
      </c>
      <c r="G79" s="3">
        <v>1077</v>
      </c>
      <c r="H79" s="4">
        <v>1.9886363636363535E-2</v>
      </c>
      <c r="I79" s="163">
        <v>21</v>
      </c>
    </row>
    <row r="80" spans="1:9" ht="15" customHeight="1">
      <c r="A80" s="210" t="s">
        <v>224</v>
      </c>
      <c r="B80" s="197" t="s">
        <v>227</v>
      </c>
      <c r="C80" s="3">
        <v>104</v>
      </c>
      <c r="D80" s="3">
        <v>110</v>
      </c>
      <c r="E80" s="4">
        <v>5.7692307692307709E-2</v>
      </c>
      <c r="F80" s="3">
        <v>312</v>
      </c>
      <c r="G80" s="3">
        <v>246</v>
      </c>
      <c r="H80" s="4">
        <v>-0.21153846153846156</v>
      </c>
      <c r="I80" s="163">
        <v>-66</v>
      </c>
    </row>
    <row r="81" spans="1:9" ht="15" customHeight="1">
      <c r="A81" s="210" t="s">
        <v>217</v>
      </c>
      <c r="B81" s="197" t="s">
        <v>216</v>
      </c>
      <c r="C81" s="3">
        <v>79</v>
      </c>
      <c r="D81" s="3">
        <v>83</v>
      </c>
      <c r="E81" s="4">
        <v>5.0632911392405111E-2</v>
      </c>
      <c r="F81" s="3">
        <v>110</v>
      </c>
      <c r="G81" s="3">
        <v>130</v>
      </c>
      <c r="H81" s="4">
        <v>0.18181818181818188</v>
      </c>
      <c r="I81" s="163">
        <v>20</v>
      </c>
    </row>
    <row r="82" spans="1:9" ht="15" customHeight="1">
      <c r="A82" s="205" t="s">
        <v>187</v>
      </c>
      <c r="B82" s="200" t="s">
        <v>312</v>
      </c>
      <c r="C82" s="3">
        <v>146</v>
      </c>
      <c r="D82" s="3">
        <v>164</v>
      </c>
      <c r="E82" s="4">
        <v>0.12328767123287676</v>
      </c>
      <c r="F82" s="3">
        <v>223</v>
      </c>
      <c r="G82" s="3">
        <v>293</v>
      </c>
      <c r="H82" s="4">
        <v>0.31390134529147984</v>
      </c>
      <c r="I82" s="163">
        <v>70</v>
      </c>
    </row>
    <row r="83" spans="1:9" ht="15" customHeight="1">
      <c r="A83" s="205" t="s">
        <v>182</v>
      </c>
      <c r="B83" s="195" t="s">
        <v>124</v>
      </c>
      <c r="C83" s="3">
        <v>38</v>
      </c>
      <c r="D83" s="3">
        <v>78</v>
      </c>
      <c r="E83" s="4">
        <v>1.0526315789473686</v>
      </c>
      <c r="F83" s="3">
        <v>134</v>
      </c>
      <c r="G83" s="3">
        <v>159</v>
      </c>
      <c r="H83" s="4">
        <v>0.18656716417910446</v>
      </c>
      <c r="I83" s="163">
        <v>25</v>
      </c>
    </row>
    <row r="84" spans="1:9" ht="15" customHeight="1">
      <c r="A84" s="205" t="s">
        <v>183</v>
      </c>
      <c r="B84" s="195" t="s">
        <v>35</v>
      </c>
      <c r="C84" s="3">
        <v>534</v>
      </c>
      <c r="D84" s="3">
        <v>588</v>
      </c>
      <c r="E84" s="4">
        <v>0.101123595505618</v>
      </c>
      <c r="F84" s="3">
        <v>1058</v>
      </c>
      <c r="G84" s="3">
        <v>1070</v>
      </c>
      <c r="H84" s="4">
        <v>1.1342155009451904E-2</v>
      </c>
      <c r="I84" s="163">
        <v>12</v>
      </c>
    </row>
    <row r="85" spans="1:9" ht="15" customHeight="1">
      <c r="A85" s="205" t="s">
        <v>184</v>
      </c>
      <c r="B85" s="195" t="s">
        <v>125</v>
      </c>
      <c r="C85" s="3">
        <v>725</v>
      </c>
      <c r="D85" s="3">
        <v>723</v>
      </c>
      <c r="E85" s="4">
        <v>-2.7586206896551557E-3</v>
      </c>
      <c r="F85" s="3">
        <v>1032</v>
      </c>
      <c r="G85" s="3">
        <v>922</v>
      </c>
      <c r="H85" s="4">
        <v>-0.10658914728682167</v>
      </c>
      <c r="I85" s="163">
        <v>-110</v>
      </c>
    </row>
    <row r="86" spans="1:9" ht="15" customHeight="1">
      <c r="A86" s="205" t="s">
        <v>185</v>
      </c>
      <c r="B86" s="195" t="s">
        <v>126</v>
      </c>
      <c r="C86" s="3">
        <v>312</v>
      </c>
      <c r="D86" s="3">
        <v>416</v>
      </c>
      <c r="E86" s="4">
        <v>0.33333333333333326</v>
      </c>
      <c r="F86" s="3">
        <v>615</v>
      </c>
      <c r="G86" s="3">
        <v>759</v>
      </c>
      <c r="H86" s="4">
        <v>0.23414634146341462</v>
      </c>
      <c r="I86" s="163">
        <v>144</v>
      </c>
    </row>
    <row r="87" spans="1:9" ht="15" customHeight="1">
      <c r="A87" s="205" t="s">
        <v>186</v>
      </c>
      <c r="B87" s="195" t="s">
        <v>127</v>
      </c>
      <c r="C87" s="3">
        <v>669</v>
      </c>
      <c r="D87" s="3">
        <v>754</v>
      </c>
      <c r="E87" s="4">
        <v>0.12705530642750373</v>
      </c>
      <c r="F87" s="3">
        <v>1371</v>
      </c>
      <c r="G87" s="3">
        <v>1241</v>
      </c>
      <c r="H87" s="4">
        <v>-9.4821298322392389E-2</v>
      </c>
      <c r="I87" s="163">
        <v>-130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9005</v>
      </c>
      <c r="D89" s="83">
        <v>8459</v>
      </c>
      <c r="E89" s="128">
        <v>-6.0632981676846165E-2</v>
      </c>
      <c r="F89" s="83">
        <v>23928</v>
      </c>
      <c r="G89" s="83">
        <v>23180</v>
      </c>
      <c r="H89" s="128">
        <v>-3.1260448010698716E-2</v>
      </c>
      <c r="I89" s="163">
        <v>-748</v>
      </c>
    </row>
    <row r="90" spans="1:9" ht="15" customHeight="1">
      <c r="A90" s="205" t="s">
        <v>198</v>
      </c>
      <c r="B90" s="195" t="s">
        <v>196</v>
      </c>
      <c r="C90" s="3">
        <v>347</v>
      </c>
      <c r="D90" s="3">
        <v>274</v>
      </c>
      <c r="E90" s="4">
        <v>-0.21037463976945248</v>
      </c>
      <c r="F90" s="3">
        <v>757</v>
      </c>
      <c r="G90" s="3">
        <v>526</v>
      </c>
      <c r="H90" s="4">
        <v>-0.30515191545574638</v>
      </c>
      <c r="I90" s="163">
        <v>-231</v>
      </c>
    </row>
    <row r="91" spans="1:9" ht="15" customHeight="1">
      <c r="A91" s="205" t="s">
        <v>147</v>
      </c>
      <c r="B91" s="201" t="s">
        <v>129</v>
      </c>
      <c r="C91" s="3">
        <v>131</v>
      </c>
      <c r="D91" s="3">
        <v>202</v>
      </c>
      <c r="E91" s="4">
        <v>0.54198473282442738</v>
      </c>
      <c r="F91" s="3">
        <v>1446</v>
      </c>
      <c r="G91" s="3">
        <v>724</v>
      </c>
      <c r="H91" s="4">
        <v>-0.49930843706777317</v>
      </c>
      <c r="I91" s="163">
        <v>-722</v>
      </c>
    </row>
    <row r="92" spans="1:9" ht="15" customHeight="1">
      <c r="A92" s="188">
        <v>10404</v>
      </c>
      <c r="B92" s="196" t="s">
        <v>328</v>
      </c>
      <c r="C92" s="3">
        <v>23</v>
      </c>
      <c r="D92" s="3">
        <v>14</v>
      </c>
      <c r="E92" s="4">
        <v>-0.39130434782608692</v>
      </c>
      <c r="F92" s="3">
        <v>142</v>
      </c>
      <c r="G92" s="3">
        <v>94</v>
      </c>
      <c r="H92" s="4">
        <v>-0.3380281690140845</v>
      </c>
      <c r="I92" s="163">
        <v>-48</v>
      </c>
    </row>
    <row r="93" spans="1:9" ht="15" customHeight="1">
      <c r="A93" s="205" t="s">
        <v>148</v>
      </c>
      <c r="B93" s="201" t="s">
        <v>36</v>
      </c>
      <c r="C93" s="3">
        <v>615</v>
      </c>
      <c r="D93" s="3">
        <v>590</v>
      </c>
      <c r="E93" s="4">
        <v>-4.065040650406504E-2</v>
      </c>
      <c r="F93" s="3">
        <v>1126</v>
      </c>
      <c r="G93" s="3">
        <v>1131</v>
      </c>
      <c r="H93" s="4">
        <v>4.4404973357015098E-3</v>
      </c>
      <c r="I93" s="163">
        <v>5</v>
      </c>
    </row>
    <row r="94" spans="1:9" ht="15" customHeight="1">
      <c r="A94" s="205" t="s">
        <v>149</v>
      </c>
      <c r="B94" s="201" t="s">
        <v>130</v>
      </c>
      <c r="C94" s="3">
        <v>862</v>
      </c>
      <c r="D94" s="3">
        <v>810</v>
      </c>
      <c r="E94" s="4">
        <v>-6.0324825986078912E-2</v>
      </c>
      <c r="F94" s="3">
        <v>1859</v>
      </c>
      <c r="G94" s="3">
        <v>1686</v>
      </c>
      <c r="H94" s="4">
        <v>-9.3060785368477728E-2</v>
      </c>
      <c r="I94" s="163">
        <v>-173</v>
      </c>
    </row>
    <row r="95" spans="1:9" ht="15" customHeight="1">
      <c r="A95" s="205" t="s">
        <v>199</v>
      </c>
      <c r="B95" s="198" t="s">
        <v>197</v>
      </c>
      <c r="C95" s="3">
        <v>138</v>
      </c>
      <c r="D95" s="3">
        <v>141</v>
      </c>
      <c r="E95" s="4">
        <v>2.1739130434782705E-2</v>
      </c>
      <c r="F95" s="3">
        <v>498</v>
      </c>
      <c r="G95" s="3">
        <v>414</v>
      </c>
      <c r="H95" s="4">
        <v>-0.16867469879518071</v>
      </c>
      <c r="I95" s="163">
        <v>-84</v>
      </c>
    </row>
    <row r="96" spans="1:9" ht="15" customHeight="1">
      <c r="A96" s="210" t="s">
        <v>218</v>
      </c>
      <c r="B96" s="197" t="s">
        <v>313</v>
      </c>
      <c r="C96" s="3">
        <v>141</v>
      </c>
      <c r="D96" s="3">
        <v>149</v>
      </c>
      <c r="E96" s="4">
        <v>5.6737588652482351E-2</v>
      </c>
      <c r="F96" s="3">
        <v>283</v>
      </c>
      <c r="G96" s="3">
        <v>421</v>
      </c>
      <c r="H96" s="4">
        <v>0.48763250883392217</v>
      </c>
      <c r="I96" s="163">
        <v>138</v>
      </c>
    </row>
    <row r="97" spans="1:9" ht="15" customHeight="1">
      <c r="A97" s="205" t="s">
        <v>151</v>
      </c>
      <c r="B97" s="202" t="s">
        <v>131</v>
      </c>
      <c r="C97" s="3">
        <v>61</v>
      </c>
      <c r="D97" s="3">
        <v>105</v>
      </c>
      <c r="E97" s="4">
        <v>0.72131147540983598</v>
      </c>
      <c r="F97" s="3">
        <v>247</v>
      </c>
      <c r="G97" s="3">
        <v>321</v>
      </c>
      <c r="H97" s="4">
        <v>0.2995951417004048</v>
      </c>
      <c r="I97" s="163">
        <v>74</v>
      </c>
    </row>
    <row r="98" spans="1:9" ht="15" customHeight="1">
      <c r="A98" s="205" t="s">
        <v>150</v>
      </c>
      <c r="B98" s="201" t="s">
        <v>132</v>
      </c>
      <c r="C98" s="3">
        <v>6557</v>
      </c>
      <c r="D98" s="3">
        <v>6014</v>
      </c>
      <c r="E98" s="4">
        <v>-8.2812261705048074E-2</v>
      </c>
      <c r="F98" s="3">
        <v>17102</v>
      </c>
      <c r="G98" s="3">
        <v>17272</v>
      </c>
      <c r="H98" s="4">
        <v>9.9403578528827197E-3</v>
      </c>
      <c r="I98" s="163">
        <v>170</v>
      </c>
    </row>
    <row r="99" spans="1:9" ht="15" customHeight="1">
      <c r="A99" s="188">
        <v>10416</v>
      </c>
      <c r="B99" s="201" t="s">
        <v>191</v>
      </c>
      <c r="C99" s="3">
        <v>113</v>
      </c>
      <c r="D99" s="3">
        <v>121</v>
      </c>
      <c r="E99" s="4">
        <v>7.079646017699126E-2</v>
      </c>
      <c r="F99" s="3">
        <v>408</v>
      </c>
      <c r="G99" s="3">
        <v>424</v>
      </c>
      <c r="H99" s="4">
        <v>3.9215686274509887E-2</v>
      </c>
      <c r="I99" s="163">
        <v>16</v>
      </c>
    </row>
    <row r="100" spans="1:9" ht="15" customHeight="1">
      <c r="A100" s="210" t="s">
        <v>344</v>
      </c>
      <c r="B100" s="197" t="s">
        <v>342</v>
      </c>
      <c r="C100" s="3">
        <v>17</v>
      </c>
      <c r="D100" s="3">
        <v>39</v>
      </c>
      <c r="E100" s="4">
        <v>1.2941176470588234</v>
      </c>
      <c r="F100" s="3">
        <v>60</v>
      </c>
      <c r="G100" s="3">
        <v>167</v>
      </c>
      <c r="H100" s="4">
        <v>1.7833333333333332</v>
      </c>
      <c r="I100" s="163">
        <v>107</v>
      </c>
    </row>
    <row r="101" spans="1:9" ht="15" customHeight="1"/>
    <row r="102" spans="1:9" ht="15" customHeight="1">
      <c r="B102" s="194" t="s">
        <v>37</v>
      </c>
      <c r="C102" s="176">
        <v>5899</v>
      </c>
      <c r="D102" s="176">
        <v>5804</v>
      </c>
      <c r="E102" s="128">
        <v>-1.6104424478725177E-2</v>
      </c>
      <c r="F102" s="176">
        <v>13034</v>
      </c>
      <c r="G102" s="176">
        <v>13095</v>
      </c>
      <c r="H102" s="128">
        <v>4.6800675157281368E-3</v>
      </c>
      <c r="I102" s="163">
        <v>61</v>
      </c>
    </row>
    <row r="103" spans="1:9" ht="15" customHeight="1">
      <c r="A103" s="188">
        <v>10502</v>
      </c>
      <c r="B103" s="201" t="s">
        <v>324</v>
      </c>
      <c r="C103" s="3">
        <v>193</v>
      </c>
      <c r="D103" s="3">
        <v>359</v>
      </c>
      <c r="E103" s="4">
        <v>0.86010362694300513</v>
      </c>
      <c r="F103" s="3">
        <v>570</v>
      </c>
      <c r="G103" s="3">
        <v>830</v>
      </c>
      <c r="H103" s="4">
        <v>0.45614035087719307</v>
      </c>
      <c r="I103" s="163">
        <v>260</v>
      </c>
    </row>
    <row r="104" spans="1:9" ht="15" customHeight="1">
      <c r="A104" s="205" t="s">
        <v>152</v>
      </c>
      <c r="B104" s="201" t="s">
        <v>314</v>
      </c>
      <c r="C104" s="3">
        <v>179</v>
      </c>
      <c r="D104" s="3">
        <v>163</v>
      </c>
      <c r="E104" s="4">
        <v>-8.9385474860335212E-2</v>
      </c>
      <c r="F104" s="3">
        <v>438</v>
      </c>
      <c r="G104" s="3">
        <v>371</v>
      </c>
      <c r="H104" s="4">
        <v>-0.15296803652968038</v>
      </c>
      <c r="I104" s="163">
        <v>-67</v>
      </c>
    </row>
    <row r="105" spans="1:9" ht="15" customHeight="1">
      <c r="A105" s="205" t="s">
        <v>153</v>
      </c>
      <c r="B105" s="201" t="s">
        <v>37</v>
      </c>
      <c r="C105" s="3">
        <v>4025</v>
      </c>
      <c r="D105" s="3">
        <v>3850</v>
      </c>
      <c r="E105" s="4">
        <v>-4.3478260869565188E-2</v>
      </c>
      <c r="F105" s="3">
        <v>8888</v>
      </c>
      <c r="G105" s="3">
        <v>8434</v>
      </c>
      <c r="H105" s="4">
        <v>-5.1080108010801095E-2</v>
      </c>
      <c r="I105" s="163">
        <v>-454</v>
      </c>
    </row>
    <row r="106" spans="1:9" ht="15" customHeight="1">
      <c r="A106" s="205" t="s">
        <v>192</v>
      </c>
      <c r="B106" s="201" t="s">
        <v>189</v>
      </c>
      <c r="C106" s="3">
        <v>210</v>
      </c>
      <c r="D106" s="3">
        <v>137</v>
      </c>
      <c r="E106" s="4">
        <v>-0.34761904761904761</v>
      </c>
      <c r="F106" s="3">
        <v>628</v>
      </c>
      <c r="G106" s="3">
        <v>486</v>
      </c>
      <c r="H106" s="4">
        <v>-0.22611464968152861</v>
      </c>
      <c r="I106" s="163">
        <v>-142</v>
      </c>
    </row>
    <row r="107" spans="1:9" ht="15" customHeight="1">
      <c r="A107" s="205" t="s">
        <v>154</v>
      </c>
      <c r="B107" s="211" t="s">
        <v>315</v>
      </c>
      <c r="C107" s="3">
        <v>50</v>
      </c>
      <c r="D107" s="3">
        <v>151</v>
      </c>
      <c r="E107" s="4">
        <v>2.02</v>
      </c>
      <c r="F107" s="3">
        <v>182</v>
      </c>
      <c r="G107" s="3">
        <v>504</v>
      </c>
      <c r="H107" s="4">
        <v>1.7692307692307692</v>
      </c>
      <c r="I107" s="163">
        <v>322</v>
      </c>
    </row>
    <row r="108" spans="1:9" ht="15" customHeight="1">
      <c r="A108" s="210" t="s">
        <v>219</v>
      </c>
      <c r="B108" s="197" t="s">
        <v>220</v>
      </c>
      <c r="C108" s="3">
        <v>138</v>
      </c>
      <c r="D108" s="3">
        <v>241</v>
      </c>
      <c r="E108" s="4">
        <v>0.74637681159420288</v>
      </c>
      <c r="F108" s="3">
        <v>194</v>
      </c>
      <c r="G108" s="3">
        <v>414</v>
      </c>
      <c r="H108" s="4">
        <v>1.134020618556701</v>
      </c>
      <c r="I108" s="163">
        <v>220</v>
      </c>
    </row>
    <row r="109" spans="1:9" ht="15.75">
      <c r="A109" s="205" t="s">
        <v>155</v>
      </c>
      <c r="B109" s="202" t="s">
        <v>316</v>
      </c>
      <c r="C109" s="3">
        <v>1076</v>
      </c>
      <c r="D109" s="3">
        <v>849</v>
      </c>
      <c r="E109" s="4">
        <v>-0.21096654275092941</v>
      </c>
      <c r="F109" s="3">
        <v>2066</v>
      </c>
      <c r="G109" s="3">
        <v>1876</v>
      </c>
      <c r="H109" s="4">
        <v>-9.1965150048402666E-2</v>
      </c>
      <c r="I109" s="163">
        <v>-190</v>
      </c>
    </row>
    <row r="110" spans="1:9" ht="15.75">
      <c r="A110" s="205" t="s">
        <v>345</v>
      </c>
      <c r="B110" s="202" t="s">
        <v>343</v>
      </c>
      <c r="C110" s="3">
        <v>28</v>
      </c>
      <c r="D110" s="3">
        <v>54</v>
      </c>
      <c r="E110" s="4">
        <v>0.9285714285714286</v>
      </c>
      <c r="F110" s="3">
        <v>68</v>
      </c>
      <c r="G110" s="3">
        <v>180</v>
      </c>
      <c r="H110" s="4">
        <v>1.6470588235294117</v>
      </c>
      <c r="I110" s="163">
        <v>112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>
      <selection activeCell="G29" sqref="G29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86.14062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133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376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33" t="s">
        <v>94</v>
      </c>
      <c r="B4" s="312" t="s">
        <v>27</v>
      </c>
      <c r="C4" s="331"/>
      <c r="D4" s="332"/>
      <c r="E4" s="330" t="s">
        <v>0</v>
      </c>
      <c r="F4" s="331"/>
      <c r="G4" s="332"/>
    </row>
    <row r="5" spans="1:17" ht="22.5" customHeight="1">
      <c r="A5" s="334"/>
      <c r="B5" s="154" t="s">
        <v>362</v>
      </c>
      <c r="C5" s="155" t="s">
        <v>371</v>
      </c>
      <c r="D5" s="155" t="s">
        <v>30</v>
      </c>
      <c r="E5" s="154" t="s">
        <v>362</v>
      </c>
      <c r="F5" s="155" t="s">
        <v>371</v>
      </c>
      <c r="G5" s="156" t="s">
        <v>30</v>
      </c>
      <c r="H5" s="21"/>
      <c r="I5" s="130" t="s">
        <v>299</v>
      </c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 s="284" t="s">
        <v>294</v>
      </c>
      <c r="J6" s="284" t="s">
        <v>274</v>
      </c>
      <c r="K6" s="284" t="s">
        <v>275</v>
      </c>
      <c r="L6" s="284" t="s">
        <v>276</v>
      </c>
      <c r="M6" s="284" t="s">
        <v>277</v>
      </c>
      <c r="N6" s="284" t="s">
        <v>278</v>
      </c>
      <c r="O6" s="284" t="s">
        <v>279</v>
      </c>
      <c r="P6" s="284" t="s">
        <v>280</v>
      </c>
      <c r="Q6" s="284" t="s">
        <v>281</v>
      </c>
    </row>
    <row r="7" spans="1:17" ht="15" customHeight="1">
      <c r="A7" s="16" t="s">
        <v>108</v>
      </c>
      <c r="B7" s="3">
        <v>16591</v>
      </c>
      <c r="C7" s="3">
        <v>20343</v>
      </c>
      <c r="D7" s="4">
        <v>0.22614670604544629</v>
      </c>
      <c r="E7" s="3">
        <v>51316</v>
      </c>
      <c r="F7" s="3">
        <v>61384</v>
      </c>
      <c r="G7" s="4">
        <v>0.19619611816977156</v>
      </c>
      <c r="H7" s="21"/>
      <c r="I7" s="285" t="s">
        <v>108</v>
      </c>
      <c r="J7" s="286">
        <v>16591</v>
      </c>
      <c r="K7" s="286">
        <v>20343</v>
      </c>
      <c r="L7" s="287">
        <v>0.22614670604544629</v>
      </c>
      <c r="M7" s="287">
        <v>0.22614670604544629</v>
      </c>
      <c r="N7" s="286">
        <v>51316</v>
      </c>
      <c r="O7" s="286">
        <v>61384</v>
      </c>
      <c r="P7" s="287">
        <v>0.19619611816977156</v>
      </c>
      <c r="Q7" s="287">
        <v>0.19619611816977156</v>
      </c>
    </row>
    <row r="8" spans="1:17" ht="15" customHeight="1">
      <c r="A8" s="16" t="s">
        <v>120</v>
      </c>
      <c r="B8" s="3">
        <v>8139</v>
      </c>
      <c r="C8" s="3">
        <v>8282</v>
      </c>
      <c r="D8" s="4">
        <v>1.75697260105665E-2</v>
      </c>
      <c r="E8" s="3">
        <v>37669</v>
      </c>
      <c r="F8" s="3">
        <v>39996</v>
      </c>
      <c r="G8" s="4">
        <v>6.1774934296105588E-2</v>
      </c>
      <c r="H8" s="21"/>
      <c r="I8" s="285" t="s">
        <v>120</v>
      </c>
      <c r="J8" s="286">
        <v>8139</v>
      </c>
      <c r="K8" s="286">
        <v>8282</v>
      </c>
      <c r="L8" s="287">
        <v>1.75697260105665E-2</v>
      </c>
      <c r="M8" s="287">
        <v>1.75697260105665E-2</v>
      </c>
      <c r="N8" s="286">
        <v>37669</v>
      </c>
      <c r="O8" s="286">
        <v>39996</v>
      </c>
      <c r="P8" s="287">
        <v>6.1774934296105588E-2</v>
      </c>
      <c r="Q8" s="287">
        <v>6.1774934296105588E-2</v>
      </c>
    </row>
    <row r="9" spans="1:17" ht="15" customHeight="1">
      <c r="A9" s="16" t="s">
        <v>132</v>
      </c>
      <c r="B9" s="3">
        <v>6557</v>
      </c>
      <c r="C9" s="3">
        <v>6014</v>
      </c>
      <c r="D9" s="4">
        <v>-8.2812261705048074E-2</v>
      </c>
      <c r="E9" s="3">
        <v>17102</v>
      </c>
      <c r="F9" s="3">
        <v>17272</v>
      </c>
      <c r="G9" s="4">
        <v>9.9403578528827197E-3</v>
      </c>
      <c r="H9" s="21"/>
      <c r="I9" s="285" t="s">
        <v>132</v>
      </c>
      <c r="J9" s="286">
        <v>6557</v>
      </c>
      <c r="K9" s="286">
        <v>6014</v>
      </c>
      <c r="L9" s="287">
        <v>-8.2812261705048074E-2</v>
      </c>
      <c r="M9" s="287">
        <v>-8.2812261705048074E-2</v>
      </c>
      <c r="N9" s="286">
        <v>17102</v>
      </c>
      <c r="O9" s="286">
        <v>17272</v>
      </c>
      <c r="P9" s="287">
        <v>9.9403578528827197E-3</v>
      </c>
      <c r="Q9" s="287">
        <v>9.9403578528827197E-3</v>
      </c>
    </row>
    <row r="10" spans="1:17" ht="15" customHeight="1">
      <c r="A10" s="16" t="s">
        <v>110</v>
      </c>
      <c r="B10" s="3">
        <v>6407</v>
      </c>
      <c r="C10" s="3">
        <v>6979</v>
      </c>
      <c r="D10" s="4">
        <v>8.9277352895270834E-2</v>
      </c>
      <c r="E10" s="3">
        <v>17149</v>
      </c>
      <c r="F10" s="3">
        <v>16883</v>
      </c>
      <c r="G10" s="4">
        <v>-1.5511108519447148E-2</v>
      </c>
      <c r="H10" s="21"/>
      <c r="I10" s="285" t="s">
        <v>110</v>
      </c>
      <c r="J10" s="286">
        <v>6407</v>
      </c>
      <c r="K10" s="286">
        <v>6979</v>
      </c>
      <c r="L10" s="287">
        <v>8.9277352895270834E-2</v>
      </c>
      <c r="M10" s="287">
        <v>8.9277352895270834E-2</v>
      </c>
      <c r="N10" s="286">
        <v>17149</v>
      </c>
      <c r="O10" s="286">
        <v>16883</v>
      </c>
      <c r="P10" s="287">
        <v>-1.5511108519447148E-2</v>
      </c>
      <c r="Q10" s="287">
        <v>-1.5511108519447148E-2</v>
      </c>
    </row>
    <row r="11" spans="1:17" ht="15" customHeight="1">
      <c r="A11" s="16" t="s">
        <v>118</v>
      </c>
      <c r="B11" s="3">
        <v>7864</v>
      </c>
      <c r="C11" s="3">
        <v>6837</v>
      </c>
      <c r="D11" s="4">
        <v>-0.13059511698880977</v>
      </c>
      <c r="E11" s="3">
        <v>18748</v>
      </c>
      <c r="F11" s="3">
        <v>15934</v>
      </c>
      <c r="G11" s="4">
        <v>-0.15009601024109243</v>
      </c>
      <c r="H11" s="21"/>
      <c r="I11" s="285" t="s">
        <v>118</v>
      </c>
      <c r="J11" s="286">
        <v>7864</v>
      </c>
      <c r="K11" s="286">
        <v>6837</v>
      </c>
      <c r="L11" s="287">
        <v>-0.13059511698880977</v>
      </c>
      <c r="M11" s="287">
        <v>-0.13059511698880977</v>
      </c>
      <c r="N11" s="286">
        <v>18748</v>
      </c>
      <c r="O11" s="286">
        <v>15934</v>
      </c>
      <c r="P11" s="287">
        <v>-0.15009601024109243</v>
      </c>
      <c r="Q11" s="287">
        <v>-0.15009601024109243</v>
      </c>
    </row>
    <row r="12" spans="1:17" ht="15" customHeight="1">
      <c r="A12" s="16" t="s">
        <v>101</v>
      </c>
      <c r="B12" s="3">
        <v>4091</v>
      </c>
      <c r="C12" s="3">
        <v>4532</v>
      </c>
      <c r="D12" s="4">
        <v>0.10779760449767783</v>
      </c>
      <c r="E12" s="3">
        <v>14227</v>
      </c>
      <c r="F12" s="3">
        <v>14635</v>
      </c>
      <c r="G12" s="4">
        <v>2.8677866029380716E-2</v>
      </c>
      <c r="H12" s="21"/>
      <c r="I12" s="285" t="s">
        <v>101</v>
      </c>
      <c r="J12" s="286">
        <v>4091</v>
      </c>
      <c r="K12" s="286">
        <v>4532</v>
      </c>
      <c r="L12" s="287">
        <v>0.10779760449767783</v>
      </c>
      <c r="M12" s="287">
        <v>0.10779760449767783</v>
      </c>
      <c r="N12" s="286">
        <v>14227</v>
      </c>
      <c r="O12" s="286">
        <v>14635</v>
      </c>
      <c r="P12" s="287">
        <v>2.8677866029380716E-2</v>
      </c>
      <c r="Q12" s="287">
        <v>2.8677866029380716E-2</v>
      </c>
    </row>
    <row r="13" spans="1:17" ht="15" customHeight="1">
      <c r="A13" s="16" t="s">
        <v>104</v>
      </c>
      <c r="B13" s="3">
        <v>3664</v>
      </c>
      <c r="C13" s="3">
        <v>4590</v>
      </c>
      <c r="D13" s="4">
        <v>0.25272925764192133</v>
      </c>
      <c r="E13" s="3">
        <v>11370</v>
      </c>
      <c r="F13" s="3">
        <v>13509</v>
      </c>
      <c r="G13" s="4">
        <v>0.18812664907651722</v>
      </c>
      <c r="H13" s="21"/>
      <c r="I13" s="285" t="s">
        <v>104</v>
      </c>
      <c r="J13" s="286">
        <v>3664</v>
      </c>
      <c r="K13" s="286">
        <v>4590</v>
      </c>
      <c r="L13" s="287">
        <v>0.25272925764192133</v>
      </c>
      <c r="M13" s="287">
        <v>0.25272925764192133</v>
      </c>
      <c r="N13" s="286">
        <v>11370</v>
      </c>
      <c r="O13" s="286">
        <v>13509</v>
      </c>
      <c r="P13" s="287">
        <v>0.18812664907651722</v>
      </c>
      <c r="Q13" s="287">
        <v>0.18812664907651722</v>
      </c>
    </row>
    <row r="14" spans="1:17" ht="15" customHeight="1">
      <c r="A14" s="16" t="s">
        <v>221</v>
      </c>
      <c r="B14" s="3">
        <v>6825</v>
      </c>
      <c r="C14" s="3">
        <v>7889</v>
      </c>
      <c r="D14" s="4">
        <v>0.15589743589743588</v>
      </c>
      <c r="E14" s="3">
        <v>10393</v>
      </c>
      <c r="F14" s="3">
        <v>12063</v>
      </c>
      <c r="G14" s="4">
        <v>0.16068507649379393</v>
      </c>
      <c r="H14" s="21"/>
      <c r="I14" s="285" t="s">
        <v>221</v>
      </c>
      <c r="J14" s="286">
        <v>6825</v>
      </c>
      <c r="K14" s="286">
        <v>7889</v>
      </c>
      <c r="L14" s="287">
        <v>0.15589743589743588</v>
      </c>
      <c r="M14" s="287">
        <v>0.15589743589743588</v>
      </c>
      <c r="N14" s="286">
        <v>10393</v>
      </c>
      <c r="O14" s="286">
        <v>12063</v>
      </c>
      <c r="P14" s="287">
        <v>0.16068507649379393</v>
      </c>
      <c r="Q14" s="287">
        <v>0.16068507649379393</v>
      </c>
    </row>
    <row r="15" spans="1:17" ht="15" customHeight="1">
      <c r="A15" s="16" t="s">
        <v>99</v>
      </c>
      <c r="B15" s="3">
        <v>5092</v>
      </c>
      <c r="C15" s="3">
        <v>5425</v>
      </c>
      <c r="D15" s="4">
        <v>6.5396700706991329E-2</v>
      </c>
      <c r="E15" s="3">
        <v>10214</v>
      </c>
      <c r="F15" s="3">
        <v>10783</v>
      </c>
      <c r="G15" s="4">
        <v>5.5707851967887301E-2</v>
      </c>
      <c r="H15" s="21"/>
      <c r="I15" s="285" t="s">
        <v>99</v>
      </c>
      <c r="J15" s="286">
        <v>5092</v>
      </c>
      <c r="K15" s="286">
        <v>5425</v>
      </c>
      <c r="L15" s="287">
        <v>6.5396700706991329E-2</v>
      </c>
      <c r="M15" s="287">
        <v>6.5396700706991329E-2</v>
      </c>
      <c r="N15" s="286">
        <v>10214</v>
      </c>
      <c r="O15" s="286">
        <v>10783</v>
      </c>
      <c r="P15" s="287">
        <v>5.5707851967887301E-2</v>
      </c>
      <c r="Q15" s="287">
        <v>5.5707851967887301E-2</v>
      </c>
    </row>
    <row r="16" spans="1:17" ht="15" customHeight="1">
      <c r="A16" s="16" t="s">
        <v>113</v>
      </c>
      <c r="B16" s="3">
        <v>756</v>
      </c>
      <c r="C16" s="3">
        <v>829</v>
      </c>
      <c r="D16" s="4">
        <v>9.6560846560846514E-2</v>
      </c>
      <c r="E16" s="3">
        <v>8519</v>
      </c>
      <c r="F16" s="3">
        <v>9498</v>
      </c>
      <c r="G16" s="4">
        <v>0.11491959150134989</v>
      </c>
      <c r="H16" s="21"/>
      <c r="I16" s="285" t="s">
        <v>113</v>
      </c>
      <c r="J16" s="286">
        <v>756</v>
      </c>
      <c r="K16" s="286">
        <v>829</v>
      </c>
      <c r="L16" s="287">
        <v>9.6560846560846514E-2</v>
      </c>
      <c r="M16" s="287">
        <v>9.6560846560846514E-2</v>
      </c>
      <c r="N16" s="286">
        <v>8519</v>
      </c>
      <c r="O16" s="286">
        <v>9498</v>
      </c>
      <c r="P16" s="287">
        <v>0.11491959150134989</v>
      </c>
      <c r="Q16" s="287">
        <v>0.11491959150134989</v>
      </c>
    </row>
    <row r="17" spans="1:17" ht="15" customHeight="1">
      <c r="A17" s="16" t="s">
        <v>37</v>
      </c>
      <c r="B17" s="3">
        <v>4025</v>
      </c>
      <c r="C17" s="3">
        <v>3850</v>
      </c>
      <c r="D17" s="4">
        <v>-4.3478260869565188E-2</v>
      </c>
      <c r="E17" s="3">
        <v>8888</v>
      </c>
      <c r="F17" s="3">
        <v>8434</v>
      </c>
      <c r="G17" s="4">
        <v>-5.1080108010801095E-2</v>
      </c>
      <c r="H17" s="21"/>
      <c r="I17" s="285" t="s">
        <v>37</v>
      </c>
      <c r="J17" s="286">
        <v>4025</v>
      </c>
      <c r="K17" s="286">
        <v>3850</v>
      </c>
      <c r="L17" s="287">
        <v>-4.3478260869565188E-2</v>
      </c>
      <c r="M17" s="287">
        <v>-4.3478260869565188E-2</v>
      </c>
      <c r="N17" s="286">
        <v>8888</v>
      </c>
      <c r="O17" s="286">
        <v>8434</v>
      </c>
      <c r="P17" s="287">
        <v>-5.1080108010801095E-2</v>
      </c>
      <c r="Q17" s="287">
        <v>-5.1080108010801095E-2</v>
      </c>
    </row>
    <row r="18" spans="1:17" ht="15" customHeight="1">
      <c r="A18" s="16" t="s">
        <v>107</v>
      </c>
      <c r="B18" s="3">
        <v>1933</v>
      </c>
      <c r="C18" s="3">
        <v>1697</v>
      </c>
      <c r="D18" s="4">
        <v>-0.12209001551991727</v>
      </c>
      <c r="E18" s="3">
        <v>10668</v>
      </c>
      <c r="F18" s="3">
        <v>7815</v>
      </c>
      <c r="G18" s="4">
        <v>-0.26743532058492692</v>
      </c>
      <c r="H18" s="21"/>
      <c r="I18" s="285" t="s">
        <v>107</v>
      </c>
      <c r="J18" s="286">
        <v>1933</v>
      </c>
      <c r="K18" s="286">
        <v>1697</v>
      </c>
      <c r="L18" s="287">
        <v>-0.12209001551991727</v>
      </c>
      <c r="M18" s="287">
        <v>-0.12209001551991727</v>
      </c>
      <c r="N18" s="286">
        <v>10668</v>
      </c>
      <c r="O18" s="286">
        <v>7815</v>
      </c>
      <c r="P18" s="287">
        <v>-0.26743532058492692</v>
      </c>
      <c r="Q18" s="287">
        <v>-0.26743532058492692</v>
      </c>
    </row>
    <row r="19" spans="1:17" ht="15" customHeight="1">
      <c r="A19" s="16" t="s">
        <v>98</v>
      </c>
      <c r="B19" s="3">
        <v>2028</v>
      </c>
      <c r="C19" s="3">
        <v>4135</v>
      </c>
      <c r="D19" s="4">
        <v>1.0389546351084813</v>
      </c>
      <c r="E19" s="3">
        <v>3793</v>
      </c>
      <c r="F19" s="3">
        <v>6469</v>
      </c>
      <c r="G19" s="4">
        <v>0.70551015027682573</v>
      </c>
      <c r="H19" s="21"/>
      <c r="I19" s="285" t="s">
        <v>98</v>
      </c>
      <c r="J19" s="286">
        <v>2028</v>
      </c>
      <c r="K19" s="286">
        <v>4135</v>
      </c>
      <c r="L19" s="287">
        <v>1.0389546351084813</v>
      </c>
      <c r="M19" s="287">
        <v>1.0389546351084813</v>
      </c>
      <c r="N19" s="286">
        <v>3793</v>
      </c>
      <c r="O19" s="286">
        <v>6469</v>
      </c>
      <c r="P19" s="287">
        <v>0.70551015027682573</v>
      </c>
      <c r="Q19" s="287">
        <v>0.70551015027682573</v>
      </c>
    </row>
    <row r="20" spans="1:17" ht="15" customHeight="1">
      <c r="A20" s="16" t="s">
        <v>105</v>
      </c>
      <c r="B20" s="3">
        <v>2639</v>
      </c>
      <c r="C20" s="3">
        <v>2672</v>
      </c>
      <c r="D20" s="4">
        <v>1.2504736642667602E-2</v>
      </c>
      <c r="E20" s="3">
        <v>6172</v>
      </c>
      <c r="F20" s="3">
        <v>6197</v>
      </c>
      <c r="G20" s="4">
        <v>4.0505508749189012E-3</v>
      </c>
      <c r="H20" s="21"/>
      <c r="I20" s="285" t="s">
        <v>105</v>
      </c>
      <c r="J20" s="286">
        <v>2639</v>
      </c>
      <c r="K20" s="286">
        <v>2672</v>
      </c>
      <c r="L20" s="287">
        <v>1.2504736642667602E-2</v>
      </c>
      <c r="M20" s="287">
        <v>1.2504736642667602E-2</v>
      </c>
      <c r="N20" s="286">
        <v>6172</v>
      </c>
      <c r="O20" s="286">
        <v>6197</v>
      </c>
      <c r="P20" s="287">
        <v>4.0505508749189012E-3</v>
      </c>
      <c r="Q20" s="287">
        <v>4.0505508749189012E-3</v>
      </c>
    </row>
    <row r="21" spans="1:17" ht="15" customHeight="1">
      <c r="A21" s="16" t="s">
        <v>111</v>
      </c>
      <c r="B21" s="3">
        <v>565</v>
      </c>
      <c r="C21" s="3">
        <v>703</v>
      </c>
      <c r="D21" s="4">
        <v>0.24424778761061949</v>
      </c>
      <c r="E21" s="3">
        <v>4901</v>
      </c>
      <c r="F21" s="3">
        <v>5972</v>
      </c>
      <c r="G21" s="4">
        <v>0.2185268312589268</v>
      </c>
      <c r="H21" s="21"/>
      <c r="I21" s="285" t="s">
        <v>111</v>
      </c>
      <c r="J21" s="286">
        <v>565</v>
      </c>
      <c r="K21" s="286">
        <v>703</v>
      </c>
      <c r="L21" s="287">
        <v>0.24424778761061949</v>
      </c>
      <c r="M21" s="287">
        <v>0.24424778761061949</v>
      </c>
      <c r="N21" s="286">
        <v>4901</v>
      </c>
      <c r="O21" s="286">
        <v>5972</v>
      </c>
      <c r="P21" s="287">
        <v>0.2185268312589268</v>
      </c>
      <c r="Q21" s="287">
        <v>0.2185268312589268</v>
      </c>
    </row>
    <row r="22" spans="1:17" ht="15" customHeight="1">
      <c r="A22" s="16" t="s">
        <v>190</v>
      </c>
      <c r="B22" s="3">
        <v>3285</v>
      </c>
      <c r="C22" s="3">
        <v>3690</v>
      </c>
      <c r="D22" s="4">
        <v>0.12328767123287676</v>
      </c>
      <c r="E22" s="3">
        <v>5566</v>
      </c>
      <c r="F22" s="3">
        <v>5585</v>
      </c>
      <c r="G22" s="4">
        <v>3.4135824649659252E-3</v>
      </c>
      <c r="H22" s="21"/>
      <c r="I22" s="285" t="s">
        <v>190</v>
      </c>
      <c r="J22" s="286">
        <v>3285</v>
      </c>
      <c r="K22" s="286">
        <v>3690</v>
      </c>
      <c r="L22" s="287">
        <v>0.12328767123287676</v>
      </c>
      <c r="M22" s="287">
        <v>0.12328767123287676</v>
      </c>
      <c r="N22" s="286">
        <v>5566</v>
      </c>
      <c r="O22" s="286">
        <v>5585</v>
      </c>
      <c r="P22" s="287">
        <v>3.4135824649659252E-3</v>
      </c>
      <c r="Q22" s="287">
        <v>3.4135824649659252E-3</v>
      </c>
    </row>
    <row r="23" spans="1:17" ht="15" customHeight="1">
      <c r="A23" s="16" t="s">
        <v>112</v>
      </c>
      <c r="B23" s="3">
        <v>466</v>
      </c>
      <c r="C23" s="3">
        <v>1797</v>
      </c>
      <c r="D23" s="4">
        <v>2.8562231759656651</v>
      </c>
      <c r="E23" s="3">
        <v>1544</v>
      </c>
      <c r="F23" s="3">
        <v>4413</v>
      </c>
      <c r="G23" s="4">
        <v>1.858160621761658</v>
      </c>
      <c r="H23" s="21"/>
      <c r="I23" s="285" t="s">
        <v>112</v>
      </c>
      <c r="J23" s="286">
        <v>466</v>
      </c>
      <c r="K23" s="286">
        <v>1797</v>
      </c>
      <c r="L23" s="287">
        <v>2.8562231759656651</v>
      </c>
      <c r="M23" s="287">
        <v>2.8562231759656651</v>
      </c>
      <c r="N23" s="286">
        <v>1544</v>
      </c>
      <c r="O23" s="286">
        <v>4413</v>
      </c>
      <c r="P23" s="287">
        <v>1.858160621761658</v>
      </c>
      <c r="Q23" s="287">
        <v>1.858160621761658</v>
      </c>
    </row>
    <row r="24" spans="1:17" ht="15" customHeight="1">
      <c r="A24" s="16" t="s">
        <v>102</v>
      </c>
      <c r="B24" s="3">
        <v>1826</v>
      </c>
      <c r="C24" s="3">
        <v>1677</v>
      </c>
      <c r="D24" s="4">
        <v>-8.1599123767798432E-2</v>
      </c>
      <c r="E24" s="3">
        <v>4618</v>
      </c>
      <c r="F24" s="3">
        <v>4078</v>
      </c>
      <c r="G24" s="4">
        <v>-0.11693373754872238</v>
      </c>
      <c r="H24" s="21"/>
      <c r="I24" s="285" t="s">
        <v>102</v>
      </c>
      <c r="J24" s="286">
        <v>1826</v>
      </c>
      <c r="K24" s="286">
        <v>1677</v>
      </c>
      <c r="L24" s="287">
        <v>-8.1599123767798432E-2</v>
      </c>
      <c r="M24" s="287">
        <v>-8.1599123767798432E-2</v>
      </c>
      <c r="N24" s="286">
        <v>4618</v>
      </c>
      <c r="O24" s="286">
        <v>4078</v>
      </c>
      <c r="P24" s="287">
        <v>-0.11693373754872238</v>
      </c>
      <c r="Q24" s="287">
        <v>-0.11693373754872238</v>
      </c>
    </row>
    <row r="25" spans="1:17" ht="15" customHeight="1">
      <c r="A25" s="16" t="s">
        <v>223</v>
      </c>
      <c r="B25" s="3">
        <v>181</v>
      </c>
      <c r="C25" s="3">
        <v>193</v>
      </c>
      <c r="D25" s="4">
        <v>6.6298342541436517E-2</v>
      </c>
      <c r="E25" s="3">
        <v>3020</v>
      </c>
      <c r="F25" s="3">
        <v>3050</v>
      </c>
      <c r="G25" s="4">
        <v>9.9337748344370258E-3</v>
      </c>
      <c r="H25" s="21"/>
      <c r="I25" s="285" t="s">
        <v>223</v>
      </c>
      <c r="J25" s="286">
        <v>181</v>
      </c>
      <c r="K25" s="286">
        <v>193</v>
      </c>
      <c r="L25" s="287">
        <v>6.6298342541436517E-2</v>
      </c>
      <c r="M25" s="287">
        <v>6.6298342541436517E-2</v>
      </c>
      <c r="N25" s="286">
        <v>3020</v>
      </c>
      <c r="O25" s="286">
        <v>3050</v>
      </c>
      <c r="P25" s="287">
        <v>9.9337748344370258E-3</v>
      </c>
      <c r="Q25" s="287">
        <v>9.9337748344370258E-3</v>
      </c>
    </row>
    <row r="26" spans="1:17" ht="15" customHeight="1">
      <c r="A26" s="16" t="s">
        <v>109</v>
      </c>
      <c r="B26" s="3">
        <v>1033</v>
      </c>
      <c r="C26" s="3">
        <v>1428</v>
      </c>
      <c r="D26" s="4">
        <v>0.3823814133591481</v>
      </c>
      <c r="E26" s="3">
        <v>2249</v>
      </c>
      <c r="F26" s="3">
        <v>2792</v>
      </c>
      <c r="G26" s="4">
        <v>0.24144064028457102</v>
      </c>
      <c r="H26" s="21"/>
      <c r="I26" s="285" t="s">
        <v>109</v>
      </c>
      <c r="J26" s="286">
        <v>1033</v>
      </c>
      <c r="K26" s="286">
        <v>1428</v>
      </c>
      <c r="L26" s="287">
        <v>0.3823814133591481</v>
      </c>
      <c r="M26" s="287">
        <v>0.3823814133591481</v>
      </c>
      <c r="N26" s="286">
        <v>2249</v>
      </c>
      <c r="O26" s="286">
        <v>2792</v>
      </c>
      <c r="P26" s="287">
        <v>0.24144064028457102</v>
      </c>
      <c r="Q26" s="287">
        <v>0.24144064028457102</v>
      </c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134</v>
      </c>
      <c r="J29" s="63" t="e">
        <f>#REF!</f>
        <v>#REF!</v>
      </c>
      <c r="K29" s="63" t="e">
        <f>#REF!</f>
        <v>#REF!</v>
      </c>
      <c r="L29" s="63" t="e">
        <f>#REF!</f>
        <v>#REF!</v>
      </c>
      <c r="M29" s="63" t="e">
        <f>#REF!</f>
        <v>#REF!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tr">
        <f t="shared" ref="I30:I39" si="0">I7</f>
        <v>Podersdorf a. See</v>
      </c>
      <c r="J30" s="36">
        <f t="shared" ref="J30:J39" si="1">N7</f>
        <v>51316</v>
      </c>
      <c r="K30" s="36">
        <f t="shared" ref="K30:K39" si="2">O7</f>
        <v>61384</v>
      </c>
      <c r="L30" s="66">
        <f t="shared" ref="L30:L40" si="3">J30/J$40*100</f>
        <v>52.337630548302869</v>
      </c>
      <c r="M30" s="66">
        <f t="shared" ref="M30:M40" si="4">K30/K$40*100</f>
        <v>61.626190930356294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tr">
        <f t="shared" si="0"/>
        <v>Bad Tatzmannsdorf</v>
      </c>
      <c r="J31" s="36">
        <f t="shared" si="1"/>
        <v>37669</v>
      </c>
      <c r="K31" s="36">
        <f t="shared" si="2"/>
        <v>39996</v>
      </c>
      <c r="L31" s="66">
        <f t="shared" si="3"/>
        <v>38.418937663185375</v>
      </c>
      <c r="M31" s="66">
        <f t="shared" si="4"/>
        <v>40.153804451494373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tr">
        <f t="shared" si="0"/>
        <v>Stegersbach</v>
      </c>
      <c r="J32" s="36">
        <f t="shared" si="1"/>
        <v>17102</v>
      </c>
      <c r="K32" s="36">
        <f t="shared" si="2"/>
        <v>17272</v>
      </c>
      <c r="L32" s="66">
        <f t="shared" si="3"/>
        <v>17.442477154046998</v>
      </c>
      <c r="M32" s="66">
        <f t="shared" si="4"/>
        <v>17.340146776832952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tr">
        <f t="shared" si="0"/>
        <v>Rust</v>
      </c>
      <c r="J33" s="36">
        <f t="shared" si="1"/>
        <v>17149</v>
      </c>
      <c r="K33" s="36">
        <f t="shared" si="2"/>
        <v>16883</v>
      </c>
      <c r="L33" s="66">
        <f t="shared" si="3"/>
        <v>17.490412859007833</v>
      </c>
      <c r="M33" s="66">
        <f t="shared" si="4"/>
        <v>16.949611975061991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tr">
        <f t="shared" si="0"/>
        <v>Lutzmannsburg</v>
      </c>
      <c r="J34" s="36">
        <f t="shared" si="1"/>
        <v>18748</v>
      </c>
      <c r="K34" s="36">
        <f t="shared" si="2"/>
        <v>15934</v>
      </c>
      <c r="L34" s="66">
        <f t="shared" si="3"/>
        <v>19.121246736292427</v>
      </c>
      <c r="M34" s="66">
        <f t="shared" si="4"/>
        <v>15.996867690021785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tr">
        <f t="shared" si="0"/>
        <v>Illmitz</v>
      </c>
      <c r="J35" s="36">
        <f t="shared" si="1"/>
        <v>14227</v>
      </c>
      <c r="K35" s="36">
        <f t="shared" si="2"/>
        <v>14635</v>
      </c>
      <c r="L35" s="66">
        <f t="shared" si="3"/>
        <v>14.510239882506529</v>
      </c>
      <c r="M35" s="66">
        <f t="shared" si="4"/>
        <v>14.692742477938298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tr">
        <f t="shared" si="0"/>
        <v>Mörbisch a. See</v>
      </c>
      <c r="J36" s="36">
        <f t="shared" si="1"/>
        <v>11370</v>
      </c>
      <c r="K36" s="36">
        <f t="shared" si="2"/>
        <v>13509</v>
      </c>
      <c r="L36" s="66">
        <f t="shared" si="3"/>
        <v>11.596360966057441</v>
      </c>
      <c r="M36" s="66">
        <f t="shared" si="4"/>
        <v>13.562299838364774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tr">
        <f t="shared" si="0"/>
        <v>Parndorf</v>
      </c>
      <c r="J37" s="36">
        <f t="shared" si="1"/>
        <v>10393</v>
      </c>
      <c r="K37" s="36">
        <f t="shared" si="2"/>
        <v>12063</v>
      </c>
      <c r="L37" s="66">
        <f t="shared" si="3"/>
        <v>10.599910248041775</v>
      </c>
      <c r="M37" s="66">
        <f t="shared" si="4"/>
        <v>12.110594636923109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tr">
        <f t="shared" si="0"/>
        <v>Frauenkirchen</v>
      </c>
      <c r="J38" s="36">
        <f t="shared" si="1"/>
        <v>10214</v>
      </c>
      <c r="K38" s="36">
        <f t="shared" si="2"/>
        <v>10783</v>
      </c>
      <c r="L38" s="66">
        <f t="shared" si="3"/>
        <v>10.417346605744125</v>
      </c>
      <c r="M38" s="66">
        <f t="shared" si="4"/>
        <v>10.82554438945054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tr">
        <f t="shared" si="0"/>
        <v>Bad Sauerbrunn</v>
      </c>
      <c r="J39" s="36">
        <f t="shared" si="1"/>
        <v>8519</v>
      </c>
      <c r="K39" s="36">
        <f t="shared" si="2"/>
        <v>9498</v>
      </c>
      <c r="L39" s="66">
        <f t="shared" si="3"/>
        <v>8.6886015013054827</v>
      </c>
      <c r="M39" s="66">
        <f t="shared" si="4"/>
        <v>9.5354744144487835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135</v>
      </c>
      <c r="J40" s="99">
        <f>AÜGemeinde!F7-SUM(J30:J39)</f>
        <v>98048</v>
      </c>
      <c r="K40" s="99">
        <f>AÜGemeinde!G7-SUM(K30:K39)</f>
        <v>99607</v>
      </c>
      <c r="L40" s="158">
        <f t="shared" si="3"/>
        <v>100</v>
      </c>
      <c r="M40" s="158">
        <f t="shared" si="4"/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f>SUM(J30:J40)</f>
        <v>294755</v>
      </c>
      <c r="K42" s="36">
        <f>SUM(K30:K40)</f>
        <v>311564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L29"/>
  <sheetViews>
    <sheetView zoomScale="80" zoomScaleNormal="80" workbookViewId="0">
      <selection activeCell="A32" sqref="A32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12" ht="18">
      <c r="A1" s="190" t="s">
        <v>337</v>
      </c>
      <c r="B1" s="102"/>
      <c r="C1" s="102"/>
      <c r="D1" s="102"/>
      <c r="E1" s="102"/>
      <c r="F1" s="102"/>
      <c r="G1" s="102"/>
    </row>
    <row r="2" spans="1:12" ht="15.75">
      <c r="A2" s="192"/>
      <c r="B2" s="119"/>
      <c r="C2" s="119"/>
      <c r="D2" s="119"/>
      <c r="E2" s="119"/>
      <c r="F2" s="119"/>
      <c r="G2" s="119"/>
    </row>
    <row r="3" spans="1:12" ht="15.75" customHeight="1">
      <c r="A3" s="335" t="s">
        <v>358</v>
      </c>
      <c r="B3" s="337" t="s">
        <v>27</v>
      </c>
      <c r="C3" s="338"/>
      <c r="D3" s="339"/>
      <c r="E3" s="337" t="s">
        <v>0</v>
      </c>
      <c r="F3" s="338"/>
      <c r="G3" s="339"/>
    </row>
    <row r="4" spans="1:12" ht="15.75">
      <c r="A4" s="336"/>
      <c r="B4" s="246" t="s">
        <v>362</v>
      </c>
      <c r="C4" s="247" t="s">
        <v>371</v>
      </c>
      <c r="D4" s="247" t="s">
        <v>30</v>
      </c>
      <c r="E4" s="246" t="s">
        <v>362</v>
      </c>
      <c r="F4" s="247" t="s">
        <v>371</v>
      </c>
      <c r="G4" s="248" t="s">
        <v>30</v>
      </c>
    </row>
    <row r="5" spans="1:12" ht="15" customHeight="1">
      <c r="A5" s="193"/>
      <c r="B5" s="193"/>
      <c r="C5" s="193"/>
      <c r="D5" s="212"/>
      <c r="E5" s="193"/>
      <c r="F5" s="193"/>
      <c r="G5" s="193"/>
    </row>
    <row r="6" spans="1:12" ht="15" customHeight="1">
      <c r="A6" s="38" t="s">
        <v>24</v>
      </c>
    </row>
    <row r="7" spans="1:12" ht="15" customHeight="1">
      <c r="A7" s="38"/>
      <c r="B7" s="219"/>
      <c r="C7" s="219"/>
      <c r="D7" s="220"/>
      <c r="E7" s="219"/>
      <c r="F7" s="219"/>
      <c r="G7" s="220"/>
    </row>
    <row r="8" spans="1:12" ht="15" customHeight="1">
      <c r="A8" s="218" t="s">
        <v>31</v>
      </c>
      <c r="B8" s="219">
        <v>103915</v>
      </c>
      <c r="C8" s="219">
        <v>114734</v>
      </c>
      <c r="D8" s="220">
        <v>0.10411393927729384</v>
      </c>
      <c r="E8" s="219">
        <v>294755</v>
      </c>
      <c r="F8" s="219">
        <v>311564</v>
      </c>
      <c r="G8" s="220">
        <v>5.7027022442367459E-2</v>
      </c>
    </row>
    <row r="9" spans="1:12" ht="15" customHeight="1">
      <c r="A9" s="213" t="s">
        <v>359</v>
      </c>
      <c r="B9" s="214">
        <v>62179</v>
      </c>
      <c r="C9" s="214">
        <v>74202</v>
      </c>
      <c r="D9" s="215">
        <v>0.19336110262307216</v>
      </c>
      <c r="E9" s="214">
        <v>172941</v>
      </c>
      <c r="F9" s="214">
        <v>191066</v>
      </c>
      <c r="G9" s="215">
        <v>0.10480452871210422</v>
      </c>
      <c r="I9" s="77"/>
      <c r="J9" s="77"/>
      <c r="K9" s="77"/>
      <c r="L9" s="77"/>
    </row>
    <row r="10" spans="1:12" ht="15" customHeight="1">
      <c r="A10" s="213" t="s">
        <v>360</v>
      </c>
      <c r="B10" s="214">
        <v>13912</v>
      </c>
      <c r="C10" s="214">
        <v>12795</v>
      </c>
      <c r="D10" s="215">
        <v>-8.0290396779758466E-2</v>
      </c>
      <c r="E10" s="214">
        <v>37899</v>
      </c>
      <c r="F10" s="214">
        <v>35087</v>
      </c>
      <c r="G10" s="215">
        <v>-7.4197208369613965E-2</v>
      </c>
      <c r="I10" s="77"/>
      <c r="J10" s="77"/>
      <c r="K10" s="77"/>
      <c r="L10" s="77"/>
    </row>
    <row r="11" spans="1:12" ht="15" customHeight="1">
      <c r="A11" s="213" t="s">
        <v>361</v>
      </c>
      <c r="B11" s="214">
        <v>27824</v>
      </c>
      <c r="C11" s="214">
        <v>27737</v>
      </c>
      <c r="D11" s="215">
        <v>-3.1267970097756947E-3</v>
      </c>
      <c r="E11" s="214">
        <v>83915</v>
      </c>
      <c r="F11" s="214">
        <v>85411</v>
      </c>
      <c r="G11" s="215">
        <v>1.7827563606029884E-2</v>
      </c>
      <c r="I11" s="77"/>
      <c r="J11" s="77"/>
      <c r="K11" s="77"/>
      <c r="L11" s="77"/>
    </row>
    <row r="12" spans="1:12" ht="15" customHeight="1">
      <c r="A12" s="238"/>
      <c r="B12" s="239"/>
      <c r="C12" s="239"/>
      <c r="D12" s="240"/>
      <c r="E12" s="239"/>
      <c r="F12" s="239"/>
      <c r="G12" s="240"/>
      <c r="I12" s="77"/>
      <c r="J12" s="77"/>
      <c r="K12" s="77"/>
      <c r="L12" s="77"/>
    </row>
    <row r="13" spans="1:12" ht="15" customHeight="1">
      <c r="A13" s="238"/>
      <c r="B13" s="239"/>
      <c r="C13" s="239"/>
      <c r="D13" s="240"/>
      <c r="E13" s="239"/>
      <c r="F13" s="239"/>
      <c r="G13" s="240"/>
      <c r="I13" s="77"/>
      <c r="J13" s="77"/>
      <c r="K13" s="77"/>
      <c r="L13" s="77"/>
    </row>
    <row r="14" spans="1:12" ht="15" customHeight="1">
      <c r="A14" s="103" t="s">
        <v>1</v>
      </c>
      <c r="I14" s="77"/>
      <c r="J14" s="77"/>
      <c r="K14" s="77"/>
      <c r="L14" s="77"/>
    </row>
    <row r="15" spans="1:12" ht="15" customHeight="1">
      <c r="A15" s="103" t="s">
        <v>378</v>
      </c>
      <c r="I15" s="77"/>
      <c r="J15" s="77"/>
      <c r="K15" s="77"/>
      <c r="L15" s="77"/>
    </row>
    <row r="16" spans="1:12" ht="15" customHeight="1">
      <c r="A16" s="103"/>
      <c r="B16" s="219"/>
      <c r="C16" s="219"/>
      <c r="D16" s="220"/>
      <c r="E16" s="219"/>
      <c r="F16" s="219"/>
      <c r="G16" s="220"/>
      <c r="I16" s="77"/>
      <c r="J16" s="77"/>
      <c r="K16" s="77"/>
      <c r="L16" s="77"/>
    </row>
    <row r="17" spans="1:12" ht="15" customHeight="1">
      <c r="A17" s="218" t="s">
        <v>31</v>
      </c>
      <c r="B17" s="219">
        <v>823985</v>
      </c>
      <c r="C17" s="219">
        <v>918657</v>
      </c>
      <c r="D17" s="220">
        <v>0.11489529542406718</v>
      </c>
      <c r="E17" s="219">
        <v>2406645</v>
      </c>
      <c r="F17" s="219">
        <v>2585145</v>
      </c>
      <c r="G17" s="220">
        <v>7.4169642801493296E-2</v>
      </c>
      <c r="I17" s="77"/>
      <c r="J17" s="77"/>
      <c r="K17" s="77"/>
      <c r="L17" s="77"/>
    </row>
    <row r="18" spans="1:12" ht="15" customHeight="1">
      <c r="A18" s="213" t="s">
        <v>359</v>
      </c>
      <c r="B18" s="214">
        <v>466040</v>
      </c>
      <c r="C18" s="214">
        <v>556704</v>
      </c>
      <c r="D18" s="215">
        <v>0.194541241095185</v>
      </c>
      <c r="E18" s="214">
        <v>1335528</v>
      </c>
      <c r="F18" s="214">
        <v>1501467</v>
      </c>
      <c r="G18" s="215">
        <v>0.12424973493629476</v>
      </c>
      <c r="I18" s="77"/>
      <c r="J18" s="77"/>
      <c r="K18" s="77"/>
      <c r="L18" s="77"/>
    </row>
    <row r="19" spans="1:12" ht="15" customHeight="1">
      <c r="A19" s="213" t="s">
        <v>360</v>
      </c>
      <c r="B19" s="214">
        <v>140486</v>
      </c>
      <c r="C19" s="214">
        <v>140074</v>
      </c>
      <c r="D19" s="215">
        <v>-2.9326765656364495E-3</v>
      </c>
      <c r="E19" s="214">
        <v>391635</v>
      </c>
      <c r="F19" s="214">
        <v>381809</v>
      </c>
      <c r="G19" s="215">
        <v>-2.5089688102442276E-2</v>
      </c>
      <c r="I19" s="77"/>
      <c r="J19" s="77"/>
      <c r="K19" s="77"/>
      <c r="L19" s="77"/>
    </row>
    <row r="20" spans="1:12" ht="15" customHeight="1">
      <c r="A20" s="213" t="s">
        <v>361</v>
      </c>
      <c r="B20" s="214">
        <v>217459</v>
      </c>
      <c r="C20" s="214">
        <v>221879</v>
      </c>
      <c r="D20" s="215">
        <v>2.0325670586179401E-2</v>
      </c>
      <c r="E20" s="214">
        <v>679482</v>
      </c>
      <c r="F20" s="214">
        <v>701869</v>
      </c>
      <c r="G20" s="215">
        <v>3.2947156804742361E-2</v>
      </c>
      <c r="I20" s="77"/>
      <c r="J20" s="77"/>
      <c r="K20" s="77"/>
      <c r="L20" s="77"/>
    </row>
    <row r="21" spans="1:12" ht="15" customHeight="1">
      <c r="A21" s="238"/>
      <c r="B21" s="239"/>
      <c r="C21" s="239"/>
      <c r="D21" s="240"/>
      <c r="E21" s="239"/>
      <c r="F21" s="239"/>
      <c r="G21" s="240"/>
      <c r="I21" s="77"/>
      <c r="J21" s="77"/>
      <c r="K21" s="77"/>
      <c r="L21" s="77"/>
    </row>
    <row r="22" spans="1:12" ht="15" customHeight="1"/>
    <row r="23" spans="1:12" ht="15" customHeight="1">
      <c r="A23" s="103" t="s">
        <v>273</v>
      </c>
      <c r="B23" s="245"/>
      <c r="C23" s="245"/>
      <c r="D23" s="245"/>
      <c r="E23" s="245"/>
      <c r="F23" s="245"/>
      <c r="G23" s="245"/>
    </row>
    <row r="24" spans="1:12" ht="15" customHeight="1">
      <c r="A24" s="241" t="s">
        <v>381</v>
      </c>
    </row>
    <row r="25" spans="1:12" ht="15" customHeight="1">
      <c r="A25" s="241"/>
      <c r="B25" s="219"/>
      <c r="C25" s="219"/>
      <c r="D25" s="220"/>
      <c r="E25" s="219"/>
      <c r="F25" s="219"/>
      <c r="G25" s="220"/>
    </row>
    <row r="26" spans="1:12" ht="15" customHeight="1">
      <c r="A26" s="218" t="s">
        <v>31</v>
      </c>
      <c r="B26" s="219">
        <v>614949</v>
      </c>
      <c r="C26" s="219">
        <v>675909</v>
      </c>
      <c r="D26" s="220">
        <v>9.9130171770341891E-2</v>
      </c>
      <c r="E26" s="219">
        <v>1804335</v>
      </c>
      <c r="F26" s="219">
        <v>1934500</v>
      </c>
      <c r="G26" s="220">
        <v>7.2140151357702464E-2</v>
      </c>
    </row>
    <row r="27" spans="1:12" ht="15" customHeight="1">
      <c r="A27" s="213" t="s">
        <v>359</v>
      </c>
      <c r="B27" s="214">
        <v>386738</v>
      </c>
      <c r="C27" s="214">
        <v>450527</v>
      </c>
      <c r="D27" s="215">
        <v>0.16494112293076957</v>
      </c>
      <c r="E27" s="214">
        <v>1115447</v>
      </c>
      <c r="F27" s="214">
        <v>1253179</v>
      </c>
      <c r="G27" s="215">
        <v>0.12347695587508856</v>
      </c>
    </row>
    <row r="28" spans="1:12" ht="15">
      <c r="A28" s="213" t="s">
        <v>360</v>
      </c>
      <c r="B28" s="214">
        <v>90247</v>
      </c>
      <c r="C28" s="214">
        <v>89073</v>
      </c>
      <c r="D28" s="215">
        <v>-1.3008742672886653E-2</v>
      </c>
      <c r="E28" s="214">
        <v>250987</v>
      </c>
      <c r="F28" s="214">
        <v>243300</v>
      </c>
      <c r="G28" s="215">
        <v>-3.06270842712969E-2</v>
      </c>
    </row>
    <row r="29" spans="1:12" ht="15">
      <c r="A29" s="213" t="s">
        <v>361</v>
      </c>
      <c r="B29" s="214">
        <v>137964</v>
      </c>
      <c r="C29" s="214">
        <v>136309</v>
      </c>
      <c r="D29" s="215">
        <v>-1.199588298396681E-2</v>
      </c>
      <c r="E29" s="214">
        <v>437901</v>
      </c>
      <c r="F29" s="214">
        <v>438021</v>
      </c>
      <c r="G29" s="215">
        <v>2.7403454205399136E-4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K2" sqref="K2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383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49" t="s">
        <v>206</v>
      </c>
      <c r="C4" s="340" t="s">
        <v>27</v>
      </c>
      <c r="D4" s="352"/>
      <c r="E4" s="353"/>
      <c r="F4" s="340" t="s">
        <v>0</v>
      </c>
      <c r="G4" s="352"/>
      <c r="H4" s="353"/>
    </row>
    <row r="5" spans="1:8" ht="15" customHeight="1">
      <c r="A5" s="112" t="s">
        <v>136</v>
      </c>
      <c r="B5" s="350"/>
      <c r="C5" s="354"/>
      <c r="D5" s="355"/>
      <c r="E5" s="356"/>
      <c r="F5" s="354"/>
      <c r="G5" s="355"/>
      <c r="H5" s="356"/>
    </row>
    <row r="6" spans="1:8" ht="15" customHeight="1">
      <c r="B6" s="351"/>
      <c r="C6" s="123" t="s">
        <v>2</v>
      </c>
      <c r="D6" s="123" t="s">
        <v>3</v>
      </c>
      <c r="E6" s="123" t="s">
        <v>228</v>
      </c>
      <c r="F6" s="123" t="s">
        <v>2</v>
      </c>
      <c r="G6" s="123" t="s">
        <v>3</v>
      </c>
      <c r="H6" s="123" t="s">
        <v>228</v>
      </c>
    </row>
    <row r="7" spans="1:8" ht="15" customHeight="1"/>
    <row r="8" spans="1:8" ht="15" customHeight="1">
      <c r="B8" s="192" t="s">
        <v>31</v>
      </c>
      <c r="C8" s="83">
        <v>705375</v>
      </c>
      <c r="D8" s="83">
        <v>213282</v>
      </c>
      <c r="E8" s="83">
        <v>918657</v>
      </c>
      <c r="F8" s="83">
        <v>1947127</v>
      </c>
      <c r="G8" s="83">
        <v>638018</v>
      </c>
      <c r="H8" s="83">
        <v>2585145</v>
      </c>
    </row>
    <row r="9" spans="1:8" ht="15" customHeight="1">
      <c r="B9" s="255" t="s">
        <v>204</v>
      </c>
      <c r="C9" s="80">
        <v>17551</v>
      </c>
      <c r="D9" s="80">
        <v>6532</v>
      </c>
      <c r="E9" s="80">
        <v>24083</v>
      </c>
      <c r="F9" s="80">
        <v>26884</v>
      </c>
      <c r="G9" s="80">
        <v>18045</v>
      </c>
      <c r="H9" s="80">
        <v>44929</v>
      </c>
    </row>
    <row r="10" spans="1:8" ht="15" customHeight="1">
      <c r="B10" s="255" t="s">
        <v>205</v>
      </c>
      <c r="C10" s="80">
        <v>40939</v>
      </c>
      <c r="D10" s="80">
        <v>10430</v>
      </c>
      <c r="E10" s="80">
        <v>51369</v>
      </c>
      <c r="F10" s="80">
        <v>104245</v>
      </c>
      <c r="G10" s="80">
        <v>30443</v>
      </c>
      <c r="H10" s="80">
        <v>134688</v>
      </c>
    </row>
    <row r="11" spans="1:8" ht="15" customHeight="1">
      <c r="B11" s="255" t="s">
        <v>319</v>
      </c>
      <c r="C11" s="80">
        <v>52595</v>
      </c>
      <c r="D11" s="80">
        <v>20390</v>
      </c>
      <c r="E11" s="80">
        <v>72985</v>
      </c>
      <c r="F11" s="80">
        <v>116143</v>
      </c>
      <c r="G11" s="80">
        <v>69767</v>
      </c>
      <c r="H11" s="80">
        <v>185910</v>
      </c>
    </row>
    <row r="12" spans="1:8" ht="15" customHeight="1">
      <c r="B12" s="255" t="s">
        <v>36</v>
      </c>
      <c r="C12" s="80">
        <v>66037</v>
      </c>
      <c r="D12" s="80">
        <v>5826</v>
      </c>
      <c r="E12" s="80">
        <v>71863</v>
      </c>
      <c r="F12" s="80">
        <v>166066</v>
      </c>
      <c r="G12" s="80">
        <v>21394</v>
      </c>
      <c r="H12" s="80">
        <v>187460</v>
      </c>
    </row>
    <row r="13" spans="1:8" ht="15" customHeight="1">
      <c r="B13" s="255" t="s">
        <v>37</v>
      </c>
      <c r="C13" s="80">
        <v>37108</v>
      </c>
      <c r="D13" s="80">
        <v>5304</v>
      </c>
      <c r="E13" s="80">
        <v>42412</v>
      </c>
      <c r="F13" s="80">
        <v>82586</v>
      </c>
      <c r="G13" s="80">
        <v>15227</v>
      </c>
      <c r="H13" s="80">
        <v>97813</v>
      </c>
    </row>
    <row r="14" spans="1:8" ht="15" customHeight="1">
      <c r="B14" s="255" t="s">
        <v>114</v>
      </c>
      <c r="C14" s="80">
        <v>12526</v>
      </c>
      <c r="D14" s="80">
        <v>2725</v>
      </c>
      <c r="E14" s="80">
        <v>15251</v>
      </c>
      <c r="F14" s="80">
        <v>92585</v>
      </c>
      <c r="G14" s="80">
        <v>7986</v>
      </c>
      <c r="H14" s="80">
        <v>100571</v>
      </c>
    </row>
    <row r="15" spans="1:8" ht="15" customHeight="1">
      <c r="B15" s="255" t="s">
        <v>302</v>
      </c>
      <c r="C15" s="80">
        <v>274484</v>
      </c>
      <c r="D15" s="80">
        <v>142858</v>
      </c>
      <c r="E15" s="80">
        <v>417342</v>
      </c>
      <c r="F15" s="80">
        <v>740437</v>
      </c>
      <c r="G15" s="80">
        <v>413990</v>
      </c>
      <c r="H15" s="80">
        <v>1154427</v>
      </c>
    </row>
    <row r="16" spans="1:8" ht="15" customHeight="1">
      <c r="B16" s="255" t="s">
        <v>119</v>
      </c>
      <c r="C16" s="80">
        <v>107974</v>
      </c>
      <c r="D16" s="80">
        <v>7774</v>
      </c>
      <c r="E16" s="80">
        <v>115748</v>
      </c>
      <c r="F16" s="80">
        <v>239793</v>
      </c>
      <c r="G16" s="80">
        <v>22958</v>
      </c>
      <c r="H16" s="80">
        <v>262751</v>
      </c>
    </row>
    <row r="17" spans="1:8" ht="15" customHeight="1">
      <c r="B17" s="255" t="s">
        <v>35</v>
      </c>
      <c r="C17" s="80">
        <v>96161</v>
      </c>
      <c r="D17" s="80">
        <v>11443</v>
      </c>
      <c r="E17" s="80">
        <v>107604</v>
      </c>
      <c r="F17" s="80">
        <v>378388</v>
      </c>
      <c r="G17" s="80">
        <v>38208</v>
      </c>
      <c r="H17" s="80">
        <v>416596</v>
      </c>
    </row>
    <row r="18" spans="1:8" ht="15" customHeight="1"/>
    <row r="19" spans="1:8" ht="15" customHeight="1">
      <c r="A19" s="204"/>
      <c r="B19" s="192" t="s">
        <v>32</v>
      </c>
      <c r="C19" s="83">
        <v>377773</v>
      </c>
      <c r="D19" s="83">
        <v>178931</v>
      </c>
      <c r="E19" s="83">
        <v>556704</v>
      </c>
      <c r="F19" s="83">
        <v>972824</v>
      </c>
      <c r="G19" s="83">
        <v>528643</v>
      </c>
      <c r="H19" s="83">
        <v>1501467</v>
      </c>
    </row>
    <row r="20" spans="1:8" ht="15" customHeight="1">
      <c r="A20" s="257" t="s">
        <v>193</v>
      </c>
      <c r="B20" s="196" t="s">
        <v>190</v>
      </c>
      <c r="C20" s="3">
        <v>27397</v>
      </c>
      <c r="D20" s="3">
        <v>2432</v>
      </c>
      <c r="E20" s="3">
        <v>29829</v>
      </c>
      <c r="F20" s="3">
        <v>44474</v>
      </c>
      <c r="G20" s="3">
        <v>5619</v>
      </c>
      <c r="H20" s="3">
        <v>50093</v>
      </c>
    </row>
    <row r="21" spans="1:8" ht="15" customHeight="1">
      <c r="A21" s="257" t="s">
        <v>159</v>
      </c>
      <c r="B21" s="196" t="s">
        <v>95</v>
      </c>
      <c r="C21" s="3">
        <v>2664</v>
      </c>
      <c r="D21" s="3">
        <v>984</v>
      </c>
      <c r="E21" s="3">
        <v>3648</v>
      </c>
      <c r="F21" s="3">
        <v>7415</v>
      </c>
      <c r="G21" s="3">
        <v>4897</v>
      </c>
      <c r="H21" s="3">
        <v>12312</v>
      </c>
    </row>
    <row r="22" spans="1:8" ht="15" customHeight="1">
      <c r="A22" s="257" t="s">
        <v>139</v>
      </c>
      <c r="B22" s="196" t="s">
        <v>320</v>
      </c>
      <c r="C22" s="3">
        <v>2675</v>
      </c>
      <c r="D22" s="3">
        <v>2577</v>
      </c>
      <c r="E22" s="3">
        <v>5252</v>
      </c>
      <c r="F22" s="3">
        <v>6632</v>
      </c>
      <c r="G22" s="3">
        <v>6404</v>
      </c>
      <c r="H22" s="3">
        <v>13036</v>
      </c>
    </row>
    <row r="23" spans="1:8" ht="15" customHeight="1">
      <c r="A23" s="257" t="s">
        <v>160</v>
      </c>
      <c r="B23" s="196" t="s">
        <v>96</v>
      </c>
      <c r="C23" s="3">
        <v>855</v>
      </c>
      <c r="D23" s="3">
        <v>1415</v>
      </c>
      <c r="E23" s="3">
        <v>2270</v>
      </c>
      <c r="F23" s="3">
        <v>1411</v>
      </c>
      <c r="G23" s="3">
        <v>1978</v>
      </c>
      <c r="H23" s="3">
        <v>3389</v>
      </c>
    </row>
    <row r="24" spans="1:8" ht="15" customHeight="1">
      <c r="A24" s="257" t="s">
        <v>140</v>
      </c>
      <c r="B24" s="196" t="s">
        <v>97</v>
      </c>
      <c r="C24" s="3">
        <v>1193</v>
      </c>
      <c r="D24" s="3">
        <v>1450</v>
      </c>
      <c r="E24" s="3">
        <v>2643</v>
      </c>
      <c r="F24" s="3">
        <v>3480</v>
      </c>
      <c r="G24" s="3">
        <v>6376</v>
      </c>
      <c r="H24" s="3">
        <v>9856</v>
      </c>
    </row>
    <row r="25" spans="1:8" ht="15" customHeight="1">
      <c r="A25" s="257" t="s">
        <v>137</v>
      </c>
      <c r="B25" s="196" t="s">
        <v>98</v>
      </c>
      <c r="C25" s="3">
        <v>17551</v>
      </c>
      <c r="D25" s="3">
        <v>6532</v>
      </c>
      <c r="E25" s="3">
        <v>24083</v>
      </c>
      <c r="F25" s="3">
        <v>26884</v>
      </c>
      <c r="G25" s="3">
        <v>18045</v>
      </c>
      <c r="H25" s="3">
        <v>44929</v>
      </c>
    </row>
    <row r="26" spans="1:8" ht="15" customHeight="1">
      <c r="A26" s="257" t="s">
        <v>161</v>
      </c>
      <c r="B26" s="196" t="s">
        <v>99</v>
      </c>
      <c r="C26" s="3">
        <v>41665</v>
      </c>
      <c r="D26" s="3">
        <v>5148</v>
      </c>
      <c r="E26" s="3">
        <v>46813</v>
      </c>
      <c r="F26" s="3">
        <v>81008</v>
      </c>
      <c r="G26" s="3">
        <v>13764</v>
      </c>
      <c r="H26" s="3">
        <v>94772</v>
      </c>
    </row>
    <row r="27" spans="1:8" ht="15" customHeight="1">
      <c r="A27" s="257" t="s">
        <v>162</v>
      </c>
      <c r="B27" s="196" t="s">
        <v>100</v>
      </c>
      <c r="C27" s="3">
        <v>6432</v>
      </c>
      <c r="D27" s="3">
        <v>2312</v>
      </c>
      <c r="E27" s="3">
        <v>8744</v>
      </c>
      <c r="F27" s="3">
        <v>13117</v>
      </c>
      <c r="G27" s="3">
        <v>6489</v>
      </c>
      <c r="H27" s="3">
        <v>19606</v>
      </c>
    </row>
    <row r="28" spans="1:8" ht="15" customHeight="1">
      <c r="A28" s="260" t="s">
        <v>325</v>
      </c>
      <c r="B28" s="196" t="s">
        <v>295</v>
      </c>
      <c r="C28" s="3">
        <v>1972</v>
      </c>
      <c r="D28" s="3">
        <v>312</v>
      </c>
      <c r="E28" s="3">
        <v>2284</v>
      </c>
      <c r="F28" s="3">
        <v>3907</v>
      </c>
      <c r="G28" s="3">
        <v>664</v>
      </c>
      <c r="H28" s="3">
        <v>4571</v>
      </c>
    </row>
    <row r="29" spans="1:8" ht="15" customHeight="1">
      <c r="A29" s="257" t="s">
        <v>163</v>
      </c>
      <c r="B29" s="196" t="s">
        <v>101</v>
      </c>
      <c r="C29" s="3">
        <v>24577</v>
      </c>
      <c r="D29" s="3">
        <v>7552</v>
      </c>
      <c r="E29" s="3">
        <v>32129</v>
      </c>
      <c r="F29" s="3">
        <v>64939</v>
      </c>
      <c r="G29" s="3">
        <v>38384</v>
      </c>
      <c r="H29" s="3">
        <v>103323</v>
      </c>
    </row>
    <row r="30" spans="1:8" ht="15" customHeight="1">
      <c r="A30" s="257" t="s">
        <v>164</v>
      </c>
      <c r="B30" s="196" t="s">
        <v>102</v>
      </c>
      <c r="C30" s="73">
        <v>8966</v>
      </c>
      <c r="D30" s="73">
        <v>3174</v>
      </c>
      <c r="E30" s="73">
        <v>12140</v>
      </c>
      <c r="F30" s="73">
        <v>20469</v>
      </c>
      <c r="G30" s="73">
        <v>10380</v>
      </c>
      <c r="H30" s="73">
        <v>30849</v>
      </c>
    </row>
    <row r="31" spans="1:8" ht="15" customHeight="1">
      <c r="A31" s="258" t="s">
        <v>222</v>
      </c>
      <c r="B31" s="196" t="s">
        <v>223</v>
      </c>
      <c r="C31" s="97">
        <v>1311</v>
      </c>
      <c r="D31" s="97">
        <v>403</v>
      </c>
      <c r="E31" s="97">
        <v>1714</v>
      </c>
      <c r="F31" s="97">
        <v>29039</v>
      </c>
      <c r="G31" s="97">
        <v>1616</v>
      </c>
      <c r="H31" s="97">
        <v>30655</v>
      </c>
    </row>
    <row r="32" spans="1:8" ht="15" customHeight="1">
      <c r="A32" s="260" t="s">
        <v>357</v>
      </c>
      <c r="B32" s="196" t="s">
        <v>327</v>
      </c>
      <c r="C32" s="75">
        <v>2223</v>
      </c>
      <c r="D32" s="75">
        <v>821</v>
      </c>
      <c r="E32" s="75">
        <v>3044</v>
      </c>
      <c r="F32" s="75">
        <v>3560</v>
      </c>
      <c r="G32" s="75">
        <v>1702</v>
      </c>
      <c r="H32" s="75">
        <v>5262</v>
      </c>
    </row>
    <row r="33" spans="1:8" ht="15" customHeight="1">
      <c r="A33" s="257" t="s">
        <v>165</v>
      </c>
      <c r="B33" s="196" t="s">
        <v>103</v>
      </c>
      <c r="C33" s="3">
        <v>1787</v>
      </c>
      <c r="D33" s="3">
        <v>455</v>
      </c>
      <c r="E33" s="3">
        <v>2242</v>
      </c>
      <c r="F33" s="3">
        <v>9527</v>
      </c>
      <c r="G33" s="3">
        <v>3039</v>
      </c>
      <c r="H33" s="3">
        <v>12566</v>
      </c>
    </row>
    <row r="34" spans="1:8" ht="15" customHeight="1">
      <c r="A34" s="257" t="s">
        <v>141</v>
      </c>
      <c r="B34" s="196" t="s">
        <v>301</v>
      </c>
      <c r="C34" s="3">
        <v>25061</v>
      </c>
      <c r="D34" s="3">
        <v>8615</v>
      </c>
      <c r="E34" s="3">
        <v>33676</v>
      </c>
      <c r="F34" s="3">
        <v>56847</v>
      </c>
      <c r="G34" s="3">
        <v>35052</v>
      </c>
      <c r="H34" s="3">
        <v>91899</v>
      </c>
    </row>
    <row r="35" spans="1:8" ht="15" customHeight="1">
      <c r="A35" s="257" t="s">
        <v>166</v>
      </c>
      <c r="B35" s="196" t="s">
        <v>302</v>
      </c>
      <c r="C35" s="3">
        <v>12007</v>
      </c>
      <c r="D35" s="3">
        <v>7542</v>
      </c>
      <c r="E35" s="3">
        <v>19549</v>
      </c>
      <c r="F35" s="3">
        <v>24901</v>
      </c>
      <c r="G35" s="3">
        <v>22286</v>
      </c>
      <c r="H35" s="3">
        <v>47187</v>
      </c>
    </row>
    <row r="36" spans="1:8" ht="15" customHeight="1">
      <c r="A36" s="257" t="s">
        <v>167</v>
      </c>
      <c r="B36" s="196" t="s">
        <v>106</v>
      </c>
      <c r="C36" s="3">
        <v>22261</v>
      </c>
      <c r="D36" s="3">
        <v>14650</v>
      </c>
      <c r="E36" s="3">
        <v>36911</v>
      </c>
      <c r="F36" s="3">
        <v>88534</v>
      </c>
      <c r="G36" s="3">
        <v>51703</v>
      </c>
      <c r="H36" s="3">
        <v>140237</v>
      </c>
    </row>
    <row r="37" spans="1:8" ht="15" customHeight="1">
      <c r="A37" s="257" t="s">
        <v>143</v>
      </c>
      <c r="B37" s="196" t="s">
        <v>303</v>
      </c>
      <c r="C37" s="94">
        <v>4214</v>
      </c>
      <c r="D37" s="94">
        <v>2733</v>
      </c>
      <c r="E37" s="94">
        <v>6947</v>
      </c>
      <c r="F37" s="94">
        <v>11652</v>
      </c>
      <c r="G37" s="94">
        <v>8395</v>
      </c>
      <c r="H37" s="94">
        <v>20047</v>
      </c>
    </row>
    <row r="38" spans="1:8" ht="15" customHeight="1">
      <c r="A38" s="262" t="s">
        <v>168</v>
      </c>
      <c r="B38" s="196" t="s">
        <v>107</v>
      </c>
      <c r="C38" s="3">
        <v>3716</v>
      </c>
      <c r="D38" s="3">
        <v>8281</v>
      </c>
      <c r="E38" s="3">
        <v>11997</v>
      </c>
      <c r="F38" s="3">
        <v>10486</v>
      </c>
      <c r="G38" s="3">
        <v>50288</v>
      </c>
      <c r="H38" s="3">
        <v>60774</v>
      </c>
    </row>
    <row r="39" spans="1:8" ht="15" customHeight="1">
      <c r="A39" s="236" t="s">
        <v>356</v>
      </c>
      <c r="B39" s="254" t="s">
        <v>221</v>
      </c>
      <c r="C39" s="3">
        <v>14010</v>
      </c>
      <c r="D39" s="3">
        <v>50986</v>
      </c>
      <c r="E39" s="3">
        <v>64996</v>
      </c>
      <c r="F39" s="3">
        <v>20723</v>
      </c>
      <c r="G39" s="3">
        <v>78843</v>
      </c>
      <c r="H39" s="3">
        <v>99566</v>
      </c>
    </row>
    <row r="40" spans="1:8" ht="15" customHeight="1">
      <c r="A40" s="257" t="s">
        <v>169</v>
      </c>
      <c r="B40" s="196" t="s">
        <v>304</v>
      </c>
      <c r="C40" s="3">
        <v>91140</v>
      </c>
      <c r="D40" s="3">
        <v>31224</v>
      </c>
      <c r="E40" s="3">
        <v>122364</v>
      </c>
      <c r="F40" s="3">
        <v>259822</v>
      </c>
      <c r="G40" s="3">
        <v>103083</v>
      </c>
      <c r="H40" s="3">
        <v>362905</v>
      </c>
    </row>
    <row r="41" spans="1:8" ht="15" customHeight="1">
      <c r="A41" s="257" t="s">
        <v>144</v>
      </c>
      <c r="B41" s="196" t="s">
        <v>305</v>
      </c>
      <c r="C41" s="3">
        <v>6839</v>
      </c>
      <c r="D41" s="3">
        <v>2401</v>
      </c>
      <c r="E41" s="3">
        <v>9240</v>
      </c>
      <c r="F41" s="3">
        <v>14707</v>
      </c>
      <c r="G41" s="3">
        <v>6714</v>
      </c>
      <c r="H41" s="3">
        <v>21421</v>
      </c>
    </row>
    <row r="42" spans="1:8" ht="15" customHeight="1">
      <c r="A42" s="257" t="s">
        <v>138</v>
      </c>
      <c r="B42" s="196" t="s">
        <v>110</v>
      </c>
      <c r="C42" s="3">
        <v>40939</v>
      </c>
      <c r="D42" s="3">
        <v>10430</v>
      </c>
      <c r="E42" s="3">
        <v>51369</v>
      </c>
      <c r="F42" s="3">
        <v>104245</v>
      </c>
      <c r="G42" s="3">
        <v>30443</v>
      </c>
      <c r="H42" s="3">
        <v>134688</v>
      </c>
    </row>
    <row r="43" spans="1:8" ht="15" customHeight="1">
      <c r="A43" s="257" t="s">
        <v>170</v>
      </c>
      <c r="B43" s="196" t="s">
        <v>306</v>
      </c>
      <c r="C43" s="169">
        <v>3941</v>
      </c>
      <c r="D43" s="169">
        <v>1529</v>
      </c>
      <c r="E43" s="169">
        <v>5470</v>
      </c>
      <c r="F43" s="169">
        <v>39333</v>
      </c>
      <c r="G43" s="169">
        <v>6741</v>
      </c>
      <c r="H43" s="169">
        <v>46074</v>
      </c>
    </row>
    <row r="44" spans="1:8" ht="15" customHeight="1">
      <c r="A44" s="257" t="s">
        <v>145</v>
      </c>
      <c r="B44" s="196" t="s">
        <v>321</v>
      </c>
      <c r="C44" s="73">
        <v>1112</v>
      </c>
      <c r="D44" s="73">
        <v>174</v>
      </c>
      <c r="E44" s="73">
        <v>1286</v>
      </c>
      <c r="F44" s="73">
        <v>1950</v>
      </c>
      <c r="G44" s="73">
        <v>723</v>
      </c>
      <c r="H44" s="73">
        <v>2673</v>
      </c>
    </row>
    <row r="45" spans="1:8" ht="15" customHeight="1">
      <c r="A45" s="257" t="s">
        <v>146</v>
      </c>
      <c r="B45" s="196" t="s">
        <v>307</v>
      </c>
      <c r="C45" s="80">
        <v>1482</v>
      </c>
      <c r="D45" s="80">
        <v>340</v>
      </c>
      <c r="E45" s="80">
        <v>1822</v>
      </c>
      <c r="F45" s="80">
        <v>2430</v>
      </c>
      <c r="G45" s="80">
        <v>799</v>
      </c>
      <c r="H45" s="80">
        <v>3229</v>
      </c>
    </row>
    <row r="46" spans="1:8" ht="15" customHeight="1">
      <c r="A46" s="257" t="s">
        <v>171</v>
      </c>
      <c r="B46" s="196" t="s">
        <v>308</v>
      </c>
      <c r="C46" s="92">
        <v>1349</v>
      </c>
      <c r="D46" s="92">
        <v>258</v>
      </c>
      <c r="E46" s="92">
        <v>1607</v>
      </c>
      <c r="F46" s="92">
        <v>2462</v>
      </c>
      <c r="G46" s="92">
        <v>899</v>
      </c>
      <c r="H46" s="92">
        <v>3361</v>
      </c>
    </row>
    <row r="47" spans="1:8" ht="15" customHeight="1">
      <c r="A47" s="257" t="s">
        <v>172</v>
      </c>
      <c r="B47" s="263" t="s">
        <v>309</v>
      </c>
      <c r="C47" s="3">
        <v>6138</v>
      </c>
      <c r="D47" s="3">
        <v>3522</v>
      </c>
      <c r="E47" s="3">
        <v>9660</v>
      </c>
      <c r="F47" s="3">
        <v>13487</v>
      </c>
      <c r="G47" s="3">
        <v>11407</v>
      </c>
      <c r="H47" s="3">
        <v>24894</v>
      </c>
    </row>
    <row r="48" spans="1:8" ht="15" customHeight="1">
      <c r="A48" s="257" t="s">
        <v>210</v>
      </c>
      <c r="B48" s="264" t="s">
        <v>310</v>
      </c>
      <c r="C48" s="3">
        <v>496</v>
      </c>
      <c r="D48" s="3">
        <v>252</v>
      </c>
      <c r="E48" s="3">
        <v>748</v>
      </c>
      <c r="F48" s="3">
        <v>1154</v>
      </c>
      <c r="G48" s="3">
        <v>883</v>
      </c>
      <c r="H48" s="3">
        <v>2037</v>
      </c>
    </row>
    <row r="49" spans="1:8" ht="15" customHeight="1">
      <c r="A49" s="257" t="s">
        <v>211</v>
      </c>
      <c r="B49" s="254" t="s">
        <v>209</v>
      </c>
      <c r="C49" s="80">
        <v>1800</v>
      </c>
      <c r="D49" s="80">
        <v>427</v>
      </c>
      <c r="E49" s="80">
        <v>2227</v>
      </c>
      <c r="F49" s="80">
        <v>4229</v>
      </c>
      <c r="G49" s="80">
        <v>1027</v>
      </c>
      <c r="H49" s="80">
        <v>5256</v>
      </c>
    </row>
    <row r="50" spans="1:8" ht="15" customHeight="1">
      <c r="A50" s="204"/>
    </row>
    <row r="51" spans="1:8" ht="15" customHeight="1">
      <c r="A51" s="204"/>
      <c r="B51" s="192" t="s">
        <v>33</v>
      </c>
      <c r="C51" s="83">
        <v>20322</v>
      </c>
      <c r="D51" s="83">
        <v>4004</v>
      </c>
      <c r="E51" s="83">
        <v>24326</v>
      </c>
      <c r="F51" s="83">
        <v>107470</v>
      </c>
      <c r="G51" s="83">
        <v>11588</v>
      </c>
      <c r="H51" s="83">
        <v>119058</v>
      </c>
    </row>
    <row r="52" spans="1:8" ht="15" customHeight="1">
      <c r="A52" s="257" t="s">
        <v>158</v>
      </c>
      <c r="B52" s="196" t="s">
        <v>113</v>
      </c>
      <c r="C52" s="80">
        <v>6003</v>
      </c>
      <c r="D52" s="80">
        <v>748</v>
      </c>
      <c r="E52" s="80">
        <v>6751</v>
      </c>
      <c r="F52" s="80">
        <v>79949</v>
      </c>
      <c r="G52" s="80">
        <v>1864</v>
      </c>
      <c r="H52" s="80">
        <v>81813</v>
      </c>
    </row>
    <row r="53" spans="1:8" ht="15" customHeight="1">
      <c r="A53" s="259" t="s">
        <v>212</v>
      </c>
      <c r="B53" s="254" t="s">
        <v>213</v>
      </c>
      <c r="C53" s="80">
        <v>2468</v>
      </c>
      <c r="D53" s="80">
        <v>630</v>
      </c>
      <c r="E53" s="80">
        <v>3098</v>
      </c>
      <c r="F53" s="80">
        <v>4129</v>
      </c>
      <c r="G53" s="80">
        <v>1453</v>
      </c>
      <c r="H53" s="80">
        <v>5582</v>
      </c>
    </row>
    <row r="54" spans="1:8" ht="15" customHeight="1">
      <c r="A54" s="257" t="s">
        <v>156</v>
      </c>
      <c r="B54" s="265" t="s">
        <v>114</v>
      </c>
      <c r="C54" s="80">
        <v>166</v>
      </c>
      <c r="D54" s="80">
        <v>193</v>
      </c>
      <c r="E54" s="80">
        <v>359</v>
      </c>
      <c r="F54" s="80">
        <v>424</v>
      </c>
      <c r="G54" s="80">
        <v>985</v>
      </c>
      <c r="H54" s="80">
        <v>1409</v>
      </c>
    </row>
    <row r="55" spans="1:8" ht="15" customHeight="1">
      <c r="A55" s="257" t="s">
        <v>157</v>
      </c>
      <c r="B55" s="196" t="s">
        <v>115</v>
      </c>
      <c r="C55" s="80">
        <v>2241</v>
      </c>
      <c r="D55" s="80">
        <v>852</v>
      </c>
      <c r="E55" s="80">
        <v>3093</v>
      </c>
      <c r="F55" s="80">
        <v>4813</v>
      </c>
      <c r="G55" s="80">
        <v>2983</v>
      </c>
      <c r="H55" s="80">
        <v>7796</v>
      </c>
    </row>
    <row r="56" spans="1:8" ht="15" customHeight="1">
      <c r="A56" s="257" t="s">
        <v>142</v>
      </c>
      <c r="B56" s="196" t="s">
        <v>311</v>
      </c>
      <c r="C56" s="80">
        <v>3080</v>
      </c>
      <c r="D56" s="80">
        <v>1102</v>
      </c>
      <c r="E56" s="80">
        <v>4182</v>
      </c>
      <c r="F56" s="80">
        <v>5741</v>
      </c>
      <c r="G56" s="80">
        <v>3355</v>
      </c>
      <c r="H56" s="80">
        <v>9096</v>
      </c>
    </row>
    <row r="57" spans="1:8" ht="15" customHeight="1">
      <c r="A57" s="261" t="s">
        <v>347</v>
      </c>
      <c r="B57" s="196" t="s">
        <v>225</v>
      </c>
      <c r="C57" s="80">
        <v>623</v>
      </c>
      <c r="D57" s="80">
        <v>179</v>
      </c>
      <c r="E57" s="80">
        <v>802</v>
      </c>
      <c r="F57" s="80">
        <v>1055</v>
      </c>
      <c r="G57" s="80">
        <v>358</v>
      </c>
      <c r="H57" s="80">
        <v>1413</v>
      </c>
    </row>
    <row r="58" spans="1:8" ht="15" customHeight="1">
      <c r="A58" s="261" t="s">
        <v>348</v>
      </c>
      <c r="B58" s="196" t="s">
        <v>226</v>
      </c>
      <c r="C58" s="80">
        <v>273</v>
      </c>
      <c r="D58" s="80">
        <v>24</v>
      </c>
      <c r="E58" s="80">
        <v>297</v>
      </c>
      <c r="F58" s="80">
        <v>694</v>
      </c>
      <c r="G58" s="80">
        <v>99</v>
      </c>
      <c r="H58" s="80">
        <v>793</v>
      </c>
    </row>
    <row r="59" spans="1:8" ht="15" customHeight="1">
      <c r="A59" s="261" t="s">
        <v>349</v>
      </c>
      <c r="B59" s="196" t="s">
        <v>296</v>
      </c>
      <c r="C59" s="80">
        <v>4716</v>
      </c>
      <c r="D59" s="80">
        <v>177</v>
      </c>
      <c r="E59" s="80">
        <v>4893</v>
      </c>
      <c r="F59" s="80">
        <v>9144</v>
      </c>
      <c r="G59" s="80">
        <v>247</v>
      </c>
      <c r="H59" s="80">
        <v>9391</v>
      </c>
    </row>
    <row r="60" spans="1:8" ht="15" customHeight="1">
      <c r="A60" s="261" t="s">
        <v>350</v>
      </c>
      <c r="B60" s="196" t="s">
        <v>297</v>
      </c>
      <c r="C60" s="80">
        <v>752</v>
      </c>
      <c r="D60" s="80">
        <v>99</v>
      </c>
      <c r="E60" s="80">
        <v>851</v>
      </c>
      <c r="F60" s="80">
        <v>1521</v>
      </c>
      <c r="G60" s="80">
        <v>244</v>
      </c>
      <c r="H60" s="80">
        <v>1765</v>
      </c>
    </row>
    <row r="61" spans="1:8" ht="15" customHeight="1">
      <c r="A61" s="204"/>
    </row>
    <row r="62" spans="1:8" ht="15" customHeight="1">
      <c r="A62" s="204"/>
      <c r="B62" s="192" t="s">
        <v>34</v>
      </c>
      <c r="C62" s="83">
        <v>107974</v>
      </c>
      <c r="D62" s="83">
        <v>7774</v>
      </c>
      <c r="E62" s="83">
        <v>115748</v>
      </c>
      <c r="F62" s="83">
        <v>239793</v>
      </c>
      <c r="G62" s="83">
        <v>22958</v>
      </c>
      <c r="H62" s="83">
        <v>262751</v>
      </c>
    </row>
    <row r="63" spans="1:8" ht="15" customHeight="1">
      <c r="A63" s="257" t="s">
        <v>194</v>
      </c>
      <c r="B63" s="196" t="s">
        <v>188</v>
      </c>
      <c r="C63" s="3">
        <v>1912</v>
      </c>
      <c r="D63" s="3">
        <v>231</v>
      </c>
      <c r="E63" s="3">
        <v>2143</v>
      </c>
      <c r="F63" s="3">
        <v>3728</v>
      </c>
      <c r="G63" s="3">
        <v>629</v>
      </c>
      <c r="H63" s="3">
        <v>4357</v>
      </c>
    </row>
    <row r="64" spans="1:8" ht="15" customHeight="1">
      <c r="A64" s="257" t="s">
        <v>173</v>
      </c>
      <c r="B64" s="196" t="s">
        <v>116</v>
      </c>
      <c r="C64" s="3">
        <v>1522</v>
      </c>
      <c r="D64" s="3">
        <v>125</v>
      </c>
      <c r="E64" s="3">
        <v>1647</v>
      </c>
      <c r="F64" s="3">
        <v>2587</v>
      </c>
      <c r="G64" s="3">
        <v>420</v>
      </c>
      <c r="H64" s="3">
        <v>3007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383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46" t="s">
        <v>206</v>
      </c>
      <c r="C71" s="340" t="s">
        <v>27</v>
      </c>
      <c r="D71" s="341"/>
      <c r="E71" s="342"/>
      <c r="F71" s="340" t="s">
        <v>0</v>
      </c>
      <c r="G71" s="341"/>
      <c r="H71" s="342"/>
    </row>
    <row r="72" spans="1:8" ht="15" customHeight="1">
      <c r="B72" s="347"/>
      <c r="C72" s="343"/>
      <c r="D72" s="344"/>
      <c r="E72" s="345"/>
      <c r="F72" s="343"/>
      <c r="G72" s="344"/>
      <c r="H72" s="345"/>
    </row>
    <row r="73" spans="1:8" ht="15" customHeight="1">
      <c r="B73" s="348"/>
      <c r="C73" s="186" t="s">
        <v>2</v>
      </c>
      <c r="D73" s="186" t="s">
        <v>3</v>
      </c>
      <c r="E73" s="186" t="s">
        <v>228</v>
      </c>
      <c r="F73" s="186" t="s">
        <v>2</v>
      </c>
      <c r="G73" s="186" t="s">
        <v>3</v>
      </c>
      <c r="H73" s="186" t="s">
        <v>228</v>
      </c>
    </row>
    <row r="74" spans="1:8" ht="15" customHeight="1"/>
    <row r="75" spans="1:8" ht="15" customHeight="1">
      <c r="A75" s="260" t="s">
        <v>346</v>
      </c>
      <c r="B75" s="196" t="s">
        <v>340</v>
      </c>
      <c r="C75" s="3">
        <v>1386</v>
      </c>
      <c r="D75" s="3">
        <v>300</v>
      </c>
      <c r="E75" s="3">
        <v>1686</v>
      </c>
      <c r="F75" s="3">
        <v>2188</v>
      </c>
      <c r="G75" s="3">
        <v>544</v>
      </c>
      <c r="H75" s="3">
        <v>2732</v>
      </c>
    </row>
    <row r="76" spans="1:8" ht="15" customHeight="1">
      <c r="A76" s="262" t="s">
        <v>174</v>
      </c>
      <c r="B76" s="196" t="s">
        <v>117</v>
      </c>
      <c r="C76" s="3">
        <v>3218</v>
      </c>
      <c r="D76" s="3">
        <v>510</v>
      </c>
      <c r="E76" s="3">
        <v>3728</v>
      </c>
      <c r="F76" s="3">
        <v>5688</v>
      </c>
      <c r="G76" s="3">
        <v>2120</v>
      </c>
      <c r="H76" s="3">
        <v>7808</v>
      </c>
    </row>
    <row r="77" spans="1:8" ht="15" customHeight="1">
      <c r="A77" s="262" t="s">
        <v>175</v>
      </c>
      <c r="B77" s="196" t="s">
        <v>118</v>
      </c>
      <c r="C77" s="3">
        <v>88095</v>
      </c>
      <c r="D77" s="3">
        <v>4248</v>
      </c>
      <c r="E77" s="3">
        <v>92343</v>
      </c>
      <c r="F77" s="3">
        <v>201527</v>
      </c>
      <c r="G77" s="3">
        <v>12637</v>
      </c>
      <c r="H77" s="3">
        <v>214164</v>
      </c>
    </row>
    <row r="78" spans="1:8" ht="15" customHeight="1">
      <c r="A78" s="262" t="s">
        <v>176</v>
      </c>
      <c r="B78" s="263" t="s">
        <v>123</v>
      </c>
      <c r="C78" s="3">
        <v>472</v>
      </c>
      <c r="D78" s="3">
        <v>240</v>
      </c>
      <c r="E78" s="3">
        <v>712</v>
      </c>
      <c r="F78" s="3">
        <v>1112</v>
      </c>
      <c r="G78" s="3">
        <v>493</v>
      </c>
      <c r="H78" s="3">
        <v>1605</v>
      </c>
    </row>
    <row r="79" spans="1:8" ht="15" customHeight="1">
      <c r="A79" s="237" t="s">
        <v>214</v>
      </c>
      <c r="B79" s="254" t="s">
        <v>215</v>
      </c>
      <c r="C79" s="3">
        <v>1240</v>
      </c>
      <c r="D79" s="3">
        <v>184</v>
      </c>
      <c r="E79" s="3">
        <v>1424</v>
      </c>
      <c r="F79" s="3">
        <v>2220</v>
      </c>
      <c r="G79" s="3">
        <v>374</v>
      </c>
      <c r="H79" s="3">
        <v>2594</v>
      </c>
    </row>
    <row r="80" spans="1:8" ht="15" customHeight="1">
      <c r="A80" s="260" t="s">
        <v>355</v>
      </c>
      <c r="B80" s="196" t="s">
        <v>298</v>
      </c>
      <c r="C80" s="73">
        <v>5889</v>
      </c>
      <c r="D80" s="73">
        <v>1127</v>
      </c>
      <c r="E80" s="73">
        <v>7016</v>
      </c>
      <c r="F80" s="73">
        <v>12058</v>
      </c>
      <c r="G80" s="73">
        <v>3324</v>
      </c>
      <c r="H80" s="73">
        <v>15382</v>
      </c>
    </row>
    <row r="81" spans="1:8" ht="15" customHeight="1">
      <c r="A81" s="262" t="s">
        <v>177</v>
      </c>
      <c r="B81" s="266" t="s">
        <v>119</v>
      </c>
      <c r="C81" s="73">
        <v>3231</v>
      </c>
      <c r="D81" s="73">
        <v>629</v>
      </c>
      <c r="E81" s="73">
        <v>3860</v>
      </c>
      <c r="F81" s="73">
        <v>6855</v>
      </c>
      <c r="G81" s="73">
        <v>1764</v>
      </c>
      <c r="H81" s="73">
        <v>8619</v>
      </c>
    </row>
    <row r="82" spans="1:8" ht="15" customHeight="1">
      <c r="A82" s="260" t="s">
        <v>351</v>
      </c>
      <c r="B82" s="266" t="s">
        <v>341</v>
      </c>
      <c r="C82" s="80">
        <v>1009</v>
      </c>
      <c r="D82" s="80">
        <v>180</v>
      </c>
      <c r="E82" s="80">
        <v>1189</v>
      </c>
      <c r="F82" s="80">
        <v>1830</v>
      </c>
      <c r="G82" s="80">
        <v>653</v>
      </c>
      <c r="H82" s="80">
        <v>2483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35</v>
      </c>
      <c r="C84" s="83">
        <v>96161</v>
      </c>
      <c r="D84" s="83">
        <v>11443</v>
      </c>
      <c r="E84" s="83">
        <v>107604</v>
      </c>
      <c r="F84" s="83">
        <v>378388</v>
      </c>
      <c r="G84" s="83">
        <v>38208</v>
      </c>
      <c r="H84" s="83">
        <v>416596</v>
      </c>
    </row>
    <row r="85" spans="1:8" ht="15" customHeight="1">
      <c r="A85" s="257" t="s">
        <v>178</v>
      </c>
      <c r="B85" s="196" t="s">
        <v>120</v>
      </c>
      <c r="C85" s="3">
        <v>68619</v>
      </c>
      <c r="D85" s="3">
        <v>4547</v>
      </c>
      <c r="E85" s="3">
        <v>73166</v>
      </c>
      <c r="F85" s="3">
        <v>329316</v>
      </c>
      <c r="G85" s="3">
        <v>17600</v>
      </c>
      <c r="H85" s="3">
        <v>346916</v>
      </c>
    </row>
    <row r="86" spans="1:8" ht="15" customHeight="1">
      <c r="A86" s="257" t="s">
        <v>179</v>
      </c>
      <c r="B86" s="196" t="s">
        <v>121</v>
      </c>
      <c r="C86" s="3">
        <v>900</v>
      </c>
      <c r="D86" s="3">
        <v>160</v>
      </c>
      <c r="E86" s="3">
        <v>1060</v>
      </c>
      <c r="F86" s="3">
        <v>1754</v>
      </c>
      <c r="G86" s="3">
        <v>553</v>
      </c>
      <c r="H86" s="3">
        <v>2307</v>
      </c>
    </row>
    <row r="87" spans="1:8" ht="15" customHeight="1">
      <c r="A87" s="257" t="s">
        <v>180</v>
      </c>
      <c r="B87" s="196" t="s">
        <v>128</v>
      </c>
      <c r="C87" s="3">
        <v>3424</v>
      </c>
      <c r="D87" s="3">
        <v>693</v>
      </c>
      <c r="E87" s="3">
        <v>4117</v>
      </c>
      <c r="F87" s="3">
        <v>7553</v>
      </c>
      <c r="G87" s="3">
        <v>2995</v>
      </c>
      <c r="H87" s="3">
        <v>10548</v>
      </c>
    </row>
    <row r="88" spans="1:8" ht="15" customHeight="1">
      <c r="A88" s="257" t="s">
        <v>203</v>
      </c>
      <c r="B88" s="263" t="s">
        <v>202</v>
      </c>
      <c r="C88" s="3">
        <v>3158</v>
      </c>
      <c r="D88" s="3">
        <v>1314</v>
      </c>
      <c r="E88" s="3">
        <v>4472</v>
      </c>
      <c r="F88" s="3">
        <v>5342</v>
      </c>
      <c r="G88" s="3">
        <v>3096</v>
      </c>
      <c r="H88" s="3">
        <v>8438</v>
      </c>
    </row>
    <row r="89" spans="1:8" ht="15" customHeight="1">
      <c r="A89" s="210" t="s">
        <v>181</v>
      </c>
      <c r="B89" s="254" t="s">
        <v>122</v>
      </c>
      <c r="C89" s="3">
        <v>4243</v>
      </c>
      <c r="D89" s="3">
        <v>412</v>
      </c>
      <c r="E89" s="3">
        <v>4655</v>
      </c>
      <c r="F89" s="3">
        <v>6221</v>
      </c>
      <c r="G89" s="3">
        <v>1178</v>
      </c>
      <c r="H89" s="3">
        <v>7399</v>
      </c>
    </row>
    <row r="90" spans="1:8" ht="15" customHeight="1">
      <c r="A90" s="210" t="s">
        <v>224</v>
      </c>
      <c r="B90" s="254" t="s">
        <v>227</v>
      </c>
      <c r="C90" s="3">
        <v>473</v>
      </c>
      <c r="D90" s="3">
        <v>41</v>
      </c>
      <c r="E90" s="3">
        <v>514</v>
      </c>
      <c r="F90" s="3">
        <v>1071</v>
      </c>
      <c r="G90" s="3">
        <v>273</v>
      </c>
      <c r="H90" s="3">
        <v>1344</v>
      </c>
    </row>
    <row r="91" spans="1:8" ht="15" customHeight="1">
      <c r="A91" s="210" t="s">
        <v>217</v>
      </c>
      <c r="B91" s="254" t="s">
        <v>216</v>
      </c>
      <c r="C91" s="3">
        <v>114</v>
      </c>
      <c r="D91" s="3">
        <v>319</v>
      </c>
      <c r="E91" s="3">
        <v>433</v>
      </c>
      <c r="F91" s="3">
        <v>270</v>
      </c>
      <c r="G91" s="3">
        <v>480</v>
      </c>
      <c r="H91" s="3">
        <v>750</v>
      </c>
    </row>
    <row r="92" spans="1:8" ht="15" customHeight="1">
      <c r="A92" s="257" t="s">
        <v>187</v>
      </c>
      <c r="B92" s="265" t="s">
        <v>312</v>
      </c>
      <c r="C92" s="3">
        <v>806</v>
      </c>
      <c r="D92" s="3">
        <v>412</v>
      </c>
      <c r="E92" s="3">
        <v>1218</v>
      </c>
      <c r="F92" s="3">
        <v>1313</v>
      </c>
      <c r="G92" s="3">
        <v>1011</v>
      </c>
      <c r="H92" s="3">
        <v>2324</v>
      </c>
    </row>
    <row r="93" spans="1:8" ht="15" customHeight="1">
      <c r="A93" s="257" t="s">
        <v>182</v>
      </c>
      <c r="B93" s="196" t="s">
        <v>124</v>
      </c>
      <c r="C93" s="3">
        <v>428</v>
      </c>
      <c r="D93" s="3">
        <v>166</v>
      </c>
      <c r="E93" s="3">
        <v>594</v>
      </c>
      <c r="F93" s="3">
        <v>916</v>
      </c>
      <c r="G93" s="3">
        <v>697</v>
      </c>
      <c r="H93" s="3">
        <v>1613</v>
      </c>
    </row>
    <row r="94" spans="1:8" ht="15" customHeight="1">
      <c r="A94" s="257" t="s">
        <v>183</v>
      </c>
      <c r="B94" s="196" t="s">
        <v>35</v>
      </c>
      <c r="C94" s="3">
        <v>3659</v>
      </c>
      <c r="D94" s="3">
        <v>1062</v>
      </c>
      <c r="E94" s="3">
        <v>4721</v>
      </c>
      <c r="F94" s="3">
        <v>7086</v>
      </c>
      <c r="G94" s="3">
        <v>3069</v>
      </c>
      <c r="H94" s="3">
        <v>10155</v>
      </c>
    </row>
    <row r="95" spans="1:8" ht="15" customHeight="1">
      <c r="A95" s="257" t="s">
        <v>184</v>
      </c>
      <c r="B95" s="196" t="s">
        <v>125</v>
      </c>
      <c r="C95" s="3">
        <v>3768</v>
      </c>
      <c r="D95" s="3">
        <v>1094</v>
      </c>
      <c r="E95" s="3">
        <v>4862</v>
      </c>
      <c r="F95" s="3">
        <v>5915</v>
      </c>
      <c r="G95" s="3">
        <v>3600</v>
      </c>
      <c r="H95" s="3">
        <v>9515</v>
      </c>
    </row>
    <row r="96" spans="1:8" ht="15" customHeight="1">
      <c r="A96" s="257" t="s">
        <v>185</v>
      </c>
      <c r="B96" s="196" t="s">
        <v>126</v>
      </c>
      <c r="C96" s="3">
        <v>2251</v>
      </c>
      <c r="D96" s="3">
        <v>489</v>
      </c>
      <c r="E96" s="3">
        <v>2740</v>
      </c>
      <c r="F96" s="3">
        <v>4516</v>
      </c>
      <c r="G96" s="3">
        <v>1442</v>
      </c>
      <c r="H96" s="3">
        <v>5958</v>
      </c>
    </row>
    <row r="97" spans="1:8" ht="15" customHeight="1">
      <c r="A97" s="257" t="s">
        <v>186</v>
      </c>
      <c r="B97" s="196" t="s">
        <v>127</v>
      </c>
      <c r="C97" s="3">
        <v>4318</v>
      </c>
      <c r="D97" s="3">
        <v>734</v>
      </c>
      <c r="E97" s="3">
        <v>5052</v>
      </c>
      <c r="F97" s="3">
        <v>7115</v>
      </c>
      <c r="G97" s="3">
        <v>2214</v>
      </c>
      <c r="H97" s="3">
        <v>9329</v>
      </c>
    </row>
    <row r="98" spans="1:8" ht="15" customHeight="1">
      <c r="A98" s="175"/>
      <c r="B98" s="175"/>
      <c r="C98"/>
      <c r="D98"/>
      <c r="E98"/>
      <c r="F98"/>
      <c r="G98"/>
      <c r="H98"/>
    </row>
    <row r="99" spans="1:8" ht="15" customHeight="1">
      <c r="A99" s="204"/>
      <c r="B99" s="192" t="s">
        <v>36</v>
      </c>
      <c r="C99" s="83">
        <v>66037</v>
      </c>
      <c r="D99" s="83">
        <v>5826</v>
      </c>
      <c r="E99" s="83">
        <v>71863</v>
      </c>
      <c r="F99" s="83">
        <v>166066</v>
      </c>
      <c r="G99" s="83">
        <v>21394</v>
      </c>
      <c r="H99" s="83">
        <v>187460</v>
      </c>
    </row>
    <row r="100" spans="1:8" ht="15" customHeight="1">
      <c r="A100" s="257" t="s">
        <v>198</v>
      </c>
      <c r="B100" s="196" t="s">
        <v>196</v>
      </c>
      <c r="C100" s="3">
        <v>1536</v>
      </c>
      <c r="D100" s="3">
        <v>389</v>
      </c>
      <c r="E100" s="3">
        <v>1925</v>
      </c>
      <c r="F100" s="3">
        <v>3450</v>
      </c>
      <c r="G100" s="3">
        <v>834</v>
      </c>
      <c r="H100" s="3">
        <v>4284</v>
      </c>
    </row>
    <row r="101" spans="1:8" ht="15" customHeight="1">
      <c r="A101" s="257" t="s">
        <v>147</v>
      </c>
      <c r="B101" s="267" t="s">
        <v>129</v>
      </c>
      <c r="C101" s="3">
        <v>776</v>
      </c>
      <c r="D101" s="3">
        <v>204</v>
      </c>
      <c r="E101" s="3">
        <v>980</v>
      </c>
      <c r="F101" s="3">
        <v>2516</v>
      </c>
      <c r="G101" s="3">
        <v>981</v>
      </c>
      <c r="H101" s="3">
        <v>3497</v>
      </c>
    </row>
    <row r="102" spans="1:8" ht="15" customHeight="1">
      <c r="A102" s="260" t="s">
        <v>352</v>
      </c>
      <c r="B102" s="196" t="s">
        <v>328</v>
      </c>
      <c r="C102" s="3">
        <v>89</v>
      </c>
      <c r="D102" s="3">
        <v>36</v>
      </c>
      <c r="E102" s="3">
        <v>125</v>
      </c>
      <c r="F102" s="3">
        <v>371</v>
      </c>
      <c r="G102" s="3">
        <v>245</v>
      </c>
      <c r="H102" s="3">
        <v>616</v>
      </c>
    </row>
    <row r="103" spans="1:8" ht="15" customHeight="1">
      <c r="A103" s="262" t="s">
        <v>148</v>
      </c>
      <c r="B103" s="267" t="s">
        <v>36</v>
      </c>
      <c r="C103" s="3">
        <v>3600</v>
      </c>
      <c r="D103" s="3">
        <v>790</v>
      </c>
      <c r="E103" s="3">
        <v>4390</v>
      </c>
      <c r="F103" s="3">
        <v>7000</v>
      </c>
      <c r="G103" s="3">
        <v>2544</v>
      </c>
      <c r="H103" s="3">
        <v>9544</v>
      </c>
    </row>
    <row r="104" spans="1:8" ht="15" customHeight="1">
      <c r="A104" s="262" t="s">
        <v>149</v>
      </c>
      <c r="B104" s="267" t="s">
        <v>130</v>
      </c>
      <c r="C104" s="3">
        <v>2983</v>
      </c>
      <c r="D104" s="3">
        <v>345</v>
      </c>
      <c r="E104" s="3">
        <v>3328</v>
      </c>
      <c r="F104" s="3">
        <v>6459</v>
      </c>
      <c r="G104" s="3">
        <v>1059</v>
      </c>
      <c r="H104" s="3">
        <v>7518</v>
      </c>
    </row>
    <row r="105" spans="1:8" ht="15" customHeight="1">
      <c r="A105" s="262" t="s">
        <v>199</v>
      </c>
      <c r="B105" s="263" t="s">
        <v>197</v>
      </c>
      <c r="C105" s="3">
        <v>758</v>
      </c>
      <c r="D105" s="3">
        <v>257</v>
      </c>
      <c r="E105" s="3">
        <v>1015</v>
      </c>
      <c r="F105" s="3">
        <v>1907</v>
      </c>
      <c r="G105" s="3">
        <v>1049</v>
      </c>
      <c r="H105" s="3">
        <v>2956</v>
      </c>
    </row>
    <row r="106" spans="1:8" ht="15" customHeight="1">
      <c r="A106" s="237" t="s">
        <v>218</v>
      </c>
      <c r="B106" s="254" t="s">
        <v>313</v>
      </c>
      <c r="C106" s="3">
        <v>1313</v>
      </c>
      <c r="D106" s="3">
        <v>85</v>
      </c>
      <c r="E106" s="3">
        <v>1398</v>
      </c>
      <c r="F106" s="3">
        <v>3361</v>
      </c>
      <c r="G106" s="3">
        <v>217</v>
      </c>
      <c r="H106" s="3">
        <v>3578</v>
      </c>
    </row>
    <row r="107" spans="1:8" ht="15" customHeight="1">
      <c r="A107" s="262" t="s">
        <v>151</v>
      </c>
      <c r="B107" s="268" t="s">
        <v>131</v>
      </c>
      <c r="C107" s="3">
        <v>927</v>
      </c>
      <c r="D107" s="3">
        <v>131</v>
      </c>
      <c r="E107" s="3">
        <v>1058</v>
      </c>
      <c r="F107" s="3">
        <v>2647</v>
      </c>
      <c r="G107" s="3">
        <v>666</v>
      </c>
      <c r="H107" s="3">
        <v>3313</v>
      </c>
    </row>
    <row r="108" spans="1:8" ht="15" customHeight="1">
      <c r="A108" s="262" t="s">
        <v>150</v>
      </c>
      <c r="B108" s="267" t="s">
        <v>132</v>
      </c>
      <c r="C108" s="3">
        <v>53175</v>
      </c>
      <c r="D108" s="3">
        <v>3440</v>
      </c>
      <c r="E108" s="3">
        <v>56615</v>
      </c>
      <c r="F108" s="3">
        <v>135765</v>
      </c>
      <c r="G108" s="3">
        <v>12993</v>
      </c>
      <c r="H108" s="3">
        <v>148758</v>
      </c>
    </row>
    <row r="109" spans="1:8" ht="15" customHeight="1">
      <c r="A109" s="260" t="s">
        <v>353</v>
      </c>
      <c r="B109" s="267" t="s">
        <v>191</v>
      </c>
      <c r="C109" s="3">
        <v>614</v>
      </c>
      <c r="D109" s="3">
        <v>93</v>
      </c>
      <c r="E109" s="3">
        <v>707</v>
      </c>
      <c r="F109" s="3">
        <v>1761</v>
      </c>
      <c r="G109" s="3">
        <v>542</v>
      </c>
      <c r="H109" s="3">
        <v>2303</v>
      </c>
    </row>
    <row r="110" spans="1:8" ht="15" customHeight="1">
      <c r="A110" s="237" t="s">
        <v>344</v>
      </c>
      <c r="B110" s="254" t="s">
        <v>342</v>
      </c>
      <c r="C110" s="3">
        <v>266</v>
      </c>
      <c r="D110" s="3">
        <v>56</v>
      </c>
      <c r="E110" s="3">
        <v>322</v>
      </c>
      <c r="F110" s="3">
        <v>829</v>
      </c>
      <c r="G110" s="3">
        <v>264</v>
      </c>
      <c r="H110" s="3">
        <v>1093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37</v>
      </c>
      <c r="C112" s="176">
        <v>37108</v>
      </c>
      <c r="D112" s="176">
        <v>5304</v>
      </c>
      <c r="E112" s="176">
        <v>42412</v>
      </c>
      <c r="F112" s="176">
        <v>82586</v>
      </c>
      <c r="G112" s="176">
        <v>15227</v>
      </c>
      <c r="H112" s="176">
        <v>97813</v>
      </c>
    </row>
    <row r="113" spans="1:8" ht="15" customHeight="1">
      <c r="A113" s="260" t="s">
        <v>354</v>
      </c>
      <c r="B113" s="267" t="s">
        <v>324</v>
      </c>
      <c r="C113" s="3">
        <v>1743</v>
      </c>
      <c r="D113" s="3">
        <v>339</v>
      </c>
      <c r="E113" s="3">
        <v>2082</v>
      </c>
      <c r="F113" s="3">
        <v>4377</v>
      </c>
      <c r="G113" s="3">
        <v>1227</v>
      </c>
      <c r="H113" s="3">
        <v>5604</v>
      </c>
    </row>
    <row r="114" spans="1:8" ht="15" customHeight="1">
      <c r="A114" s="257" t="s">
        <v>152</v>
      </c>
      <c r="B114" s="267" t="s">
        <v>314</v>
      </c>
      <c r="C114" s="3">
        <v>810</v>
      </c>
      <c r="D114" s="3">
        <v>196</v>
      </c>
      <c r="E114" s="3">
        <v>1006</v>
      </c>
      <c r="F114" s="3">
        <v>1977</v>
      </c>
      <c r="G114" s="3">
        <v>545</v>
      </c>
      <c r="H114" s="3">
        <v>2522</v>
      </c>
    </row>
    <row r="115" spans="1:8" ht="15" customHeight="1">
      <c r="A115" s="257" t="s">
        <v>153</v>
      </c>
      <c r="B115" s="267" t="s">
        <v>37</v>
      </c>
      <c r="C115" s="3">
        <v>25748</v>
      </c>
      <c r="D115" s="3">
        <v>3456</v>
      </c>
      <c r="E115" s="3">
        <v>29204</v>
      </c>
      <c r="F115" s="3">
        <v>55217</v>
      </c>
      <c r="G115" s="3">
        <v>9541</v>
      </c>
      <c r="H115" s="3">
        <v>64758</v>
      </c>
    </row>
    <row r="116" spans="1:8" ht="15" customHeight="1">
      <c r="A116" s="257" t="s">
        <v>192</v>
      </c>
      <c r="B116" s="267" t="s">
        <v>189</v>
      </c>
      <c r="C116" s="3">
        <v>1045</v>
      </c>
      <c r="D116" s="3">
        <v>267</v>
      </c>
      <c r="E116" s="3">
        <v>1312</v>
      </c>
      <c r="F116" s="3">
        <v>3517</v>
      </c>
      <c r="G116" s="3">
        <v>1041</v>
      </c>
      <c r="H116" s="3">
        <v>4558</v>
      </c>
    </row>
    <row r="117" spans="1:8" ht="15" customHeight="1">
      <c r="A117" s="257" t="s">
        <v>154</v>
      </c>
      <c r="B117" s="269" t="s">
        <v>315</v>
      </c>
      <c r="C117" s="3">
        <v>349</v>
      </c>
      <c r="D117" s="3">
        <v>105</v>
      </c>
      <c r="E117" s="3">
        <v>454</v>
      </c>
      <c r="F117" s="3">
        <v>1501</v>
      </c>
      <c r="G117" s="3">
        <v>705</v>
      </c>
      <c r="H117" s="3">
        <v>2206</v>
      </c>
    </row>
    <row r="118" spans="1:8" ht="15" customHeight="1">
      <c r="A118" s="210" t="s">
        <v>219</v>
      </c>
      <c r="B118" s="254" t="s">
        <v>220</v>
      </c>
      <c r="C118" s="3">
        <v>1036</v>
      </c>
      <c r="D118" s="3">
        <v>486</v>
      </c>
      <c r="E118" s="3">
        <v>1522</v>
      </c>
      <c r="F118" s="3">
        <v>1949</v>
      </c>
      <c r="G118" s="3">
        <v>816</v>
      </c>
      <c r="H118" s="3">
        <v>2765</v>
      </c>
    </row>
    <row r="119" spans="1:8" ht="15" customHeight="1">
      <c r="A119" s="257" t="s">
        <v>155</v>
      </c>
      <c r="B119" s="268" t="s">
        <v>316</v>
      </c>
      <c r="C119" s="3">
        <v>5793</v>
      </c>
      <c r="D119" s="3">
        <v>377</v>
      </c>
      <c r="E119" s="3">
        <v>6170</v>
      </c>
      <c r="F119" s="3">
        <v>12676</v>
      </c>
      <c r="G119" s="3">
        <v>946</v>
      </c>
      <c r="H119" s="3">
        <v>13622</v>
      </c>
    </row>
    <row r="120" spans="1:8" ht="15" customHeight="1">
      <c r="A120" s="257" t="s">
        <v>345</v>
      </c>
      <c r="B120" s="268" t="s">
        <v>343</v>
      </c>
      <c r="C120" s="3">
        <v>584</v>
      </c>
      <c r="D120" s="3">
        <v>78</v>
      </c>
      <c r="E120" s="3">
        <v>662</v>
      </c>
      <c r="F120" s="3">
        <v>1372</v>
      </c>
      <c r="G120" s="3">
        <v>406</v>
      </c>
      <c r="H120" s="3">
        <v>1778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6"/>
    </row>
    <row r="126" spans="1:8" ht="15" customHeight="1"/>
    <row r="127" spans="1:8" ht="15" customHeight="1"/>
    <row r="128" spans="1:8" ht="15" customHeight="1"/>
    <row r="129" spans="2:8" ht="15" customHeight="1">
      <c r="B129" s="270"/>
      <c r="C129" s="11"/>
      <c r="D129" s="11"/>
      <c r="E129" s="11"/>
      <c r="F129" s="11"/>
      <c r="G129" s="11"/>
      <c r="H129" s="11"/>
    </row>
    <row r="130" spans="2:8" ht="15" customHeight="1">
      <c r="B130" s="271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59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2" ht="17.45" customHeight="1">
      <c r="A1" s="101" t="s">
        <v>334</v>
      </c>
      <c r="B1" s="102"/>
      <c r="C1" s="102"/>
      <c r="D1" s="132"/>
      <c r="E1" s="102"/>
      <c r="F1" s="102"/>
      <c r="G1" s="105"/>
    </row>
    <row r="2" spans="1:12" ht="15" customHeight="1">
      <c r="A2" s="38" t="s">
        <v>376</v>
      </c>
      <c r="B2" s="103"/>
      <c r="C2" s="103"/>
      <c r="D2" s="133"/>
      <c r="E2" s="103"/>
      <c r="F2" s="103"/>
      <c r="G2" s="103"/>
    </row>
    <row r="3" spans="1:12" ht="8.4499999999999993" customHeight="1">
      <c r="A3" s="103"/>
      <c r="B3" s="103"/>
      <c r="C3" s="103"/>
      <c r="D3" s="133"/>
      <c r="E3" s="103"/>
      <c r="F3" s="103"/>
      <c r="G3" s="103"/>
    </row>
    <row r="4" spans="1:12" ht="15" customHeight="1">
      <c r="A4" s="134" t="s">
        <v>26</v>
      </c>
      <c r="B4" s="293" t="s">
        <v>27</v>
      </c>
      <c r="C4" s="294"/>
      <c r="D4" s="295"/>
      <c r="E4" s="293" t="s">
        <v>0</v>
      </c>
      <c r="F4" s="294"/>
      <c r="G4" s="299"/>
    </row>
    <row r="5" spans="1:12" ht="15" customHeight="1">
      <c r="A5" s="135" t="s">
        <v>28</v>
      </c>
      <c r="B5" s="296"/>
      <c r="C5" s="297"/>
      <c r="D5" s="298"/>
      <c r="E5" s="296" t="s">
        <v>0</v>
      </c>
      <c r="F5" s="297"/>
      <c r="G5" s="300"/>
    </row>
    <row r="6" spans="1:12" ht="15" customHeight="1">
      <c r="A6" s="136" t="s">
        <v>29</v>
      </c>
      <c r="B6" s="107" t="s">
        <v>362</v>
      </c>
      <c r="C6" s="107" t="s">
        <v>371</v>
      </c>
      <c r="D6" s="107" t="s">
        <v>30</v>
      </c>
      <c r="E6" s="107" t="s">
        <v>362</v>
      </c>
      <c r="F6" s="107" t="s">
        <v>371</v>
      </c>
      <c r="G6" s="137" t="s">
        <v>30</v>
      </c>
    </row>
    <row r="7" spans="1:12" ht="15" customHeight="1"/>
    <row r="8" spans="1:12" ht="15" customHeight="1">
      <c r="A8" s="13" t="s">
        <v>31</v>
      </c>
      <c r="B8" s="83">
        <v>103915</v>
      </c>
      <c r="C8" s="83">
        <v>114734</v>
      </c>
      <c r="D8" s="127">
        <v>0.10411393927729384</v>
      </c>
      <c r="E8" s="83">
        <v>294755</v>
      </c>
      <c r="F8" s="83">
        <v>311564</v>
      </c>
      <c r="G8" s="128">
        <v>5.7027022442367459E-2</v>
      </c>
    </row>
    <row r="9" spans="1:12" ht="15" customHeight="1">
      <c r="A9" s="84" t="s">
        <v>2</v>
      </c>
      <c r="B9" s="80">
        <v>80280</v>
      </c>
      <c r="C9" s="80">
        <v>84970</v>
      </c>
      <c r="D9" s="129">
        <v>5.8420528151469808E-2</v>
      </c>
      <c r="E9" s="80">
        <v>219720</v>
      </c>
      <c r="F9" s="80">
        <v>224768</v>
      </c>
      <c r="G9" s="89">
        <v>2.2974695066448225E-2</v>
      </c>
    </row>
    <row r="10" spans="1:12" ht="15" customHeight="1">
      <c r="A10" s="30" t="s">
        <v>3</v>
      </c>
      <c r="B10" s="75">
        <v>23635</v>
      </c>
      <c r="C10" s="75">
        <v>29764</v>
      </c>
      <c r="D10" s="126">
        <v>0.25931880685424158</v>
      </c>
      <c r="E10" s="75">
        <v>75035</v>
      </c>
      <c r="F10" s="75">
        <v>86796</v>
      </c>
      <c r="G10" s="61">
        <v>0.15674018791230759</v>
      </c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26</v>
      </c>
      <c r="B12" s="71"/>
      <c r="C12" s="71"/>
      <c r="D12" s="20"/>
      <c r="E12" s="71"/>
      <c r="F12" s="71"/>
      <c r="G12" s="19"/>
      <c r="H12" s="21"/>
      <c r="I12"/>
      <c r="J12"/>
      <c r="K12"/>
      <c r="L12"/>
    </row>
    <row r="13" spans="1:12" ht="15" customHeight="1">
      <c r="A13" s="16" t="s">
        <v>32</v>
      </c>
      <c r="B13" s="3">
        <v>62179</v>
      </c>
      <c r="C13" s="3">
        <v>74202</v>
      </c>
      <c r="D13" s="17">
        <v>0.19336110262307216</v>
      </c>
      <c r="E13" s="3">
        <v>172941</v>
      </c>
      <c r="F13" s="3">
        <v>191066</v>
      </c>
      <c r="G13" s="4">
        <v>0.10480452871210422</v>
      </c>
      <c r="I13"/>
      <c r="J13"/>
      <c r="K13"/>
      <c r="L13"/>
    </row>
    <row r="14" spans="1:12" ht="15" customHeight="1">
      <c r="A14" s="16" t="s">
        <v>33</v>
      </c>
      <c r="B14" s="3">
        <v>2419</v>
      </c>
      <c r="C14" s="3">
        <v>2728</v>
      </c>
      <c r="D14" s="17">
        <v>0.12773873501446875</v>
      </c>
      <c r="E14" s="3">
        <v>12300</v>
      </c>
      <c r="F14" s="3">
        <v>13242</v>
      </c>
      <c r="G14" s="4">
        <v>7.6585365853658605E-2</v>
      </c>
      <c r="I14"/>
      <c r="J14"/>
      <c r="K14"/>
      <c r="L14"/>
    </row>
    <row r="15" spans="1:12" ht="15" customHeight="1">
      <c r="A15" s="16" t="s">
        <v>34</v>
      </c>
      <c r="B15" s="3">
        <v>11493</v>
      </c>
      <c r="C15" s="3">
        <v>10067</v>
      </c>
      <c r="D15" s="17">
        <v>-0.1240755242321413</v>
      </c>
      <c r="E15" s="3">
        <v>25599</v>
      </c>
      <c r="F15" s="3">
        <v>21845</v>
      </c>
      <c r="G15" s="4">
        <v>-0.14664635337317866</v>
      </c>
      <c r="I15"/>
      <c r="J15"/>
      <c r="K15"/>
      <c r="L15"/>
    </row>
    <row r="16" spans="1:12" ht="15" customHeight="1">
      <c r="A16" s="16" t="s">
        <v>35</v>
      </c>
      <c r="B16" s="3">
        <v>12920</v>
      </c>
      <c r="C16" s="3">
        <v>13474</v>
      </c>
      <c r="D16" s="17">
        <v>4.287925696594419E-2</v>
      </c>
      <c r="E16" s="3">
        <v>46953</v>
      </c>
      <c r="F16" s="3">
        <v>49136</v>
      </c>
      <c r="G16" s="4">
        <v>4.6493301812450705E-2</v>
      </c>
      <c r="I16"/>
      <c r="J16"/>
      <c r="K16"/>
      <c r="L16"/>
    </row>
    <row r="17" spans="1:12" ht="15" customHeight="1">
      <c r="A17" s="16" t="s">
        <v>36</v>
      </c>
      <c r="B17" s="3">
        <v>9005</v>
      </c>
      <c r="C17" s="3">
        <v>8459</v>
      </c>
      <c r="D17" s="17">
        <v>-6.0632981676846165E-2</v>
      </c>
      <c r="E17" s="3">
        <v>23928</v>
      </c>
      <c r="F17" s="3">
        <v>23180</v>
      </c>
      <c r="G17" s="4">
        <v>-3.1260448010698716E-2</v>
      </c>
      <c r="I17"/>
      <c r="J17"/>
      <c r="K17"/>
      <c r="L17"/>
    </row>
    <row r="18" spans="1:12" ht="15" customHeight="1">
      <c r="A18" s="16" t="s">
        <v>37</v>
      </c>
      <c r="B18" s="3">
        <v>5899</v>
      </c>
      <c r="C18" s="3">
        <v>5804</v>
      </c>
      <c r="D18" s="17">
        <v>-1.6104424478725177E-2</v>
      </c>
      <c r="E18" s="3">
        <v>13034</v>
      </c>
      <c r="F18" s="3">
        <v>13095</v>
      </c>
      <c r="G18" s="4">
        <v>4.6800675157281368E-3</v>
      </c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28</v>
      </c>
      <c r="B20" s="72"/>
      <c r="C20" s="72"/>
      <c r="D20" s="23"/>
      <c r="E20" s="72"/>
      <c r="F20" s="72"/>
      <c r="G20" s="22"/>
      <c r="H20" s="21"/>
      <c r="I20"/>
      <c r="J20"/>
      <c r="K20"/>
      <c r="L20"/>
    </row>
    <row r="21" spans="1:12" ht="15" customHeight="1">
      <c r="A21" s="16" t="s">
        <v>38</v>
      </c>
      <c r="B21" s="3">
        <v>75266</v>
      </c>
      <c r="C21" s="3">
        <v>80341</v>
      </c>
      <c r="D21" s="17">
        <v>6.7427523715887672E-2</v>
      </c>
      <c r="E21" s="3">
        <v>176521</v>
      </c>
      <c r="F21" s="3">
        <v>178385</v>
      </c>
      <c r="G21" s="4">
        <v>1.0559650126613862E-2</v>
      </c>
      <c r="H21" s="131"/>
      <c r="I21"/>
      <c r="J21"/>
      <c r="K21"/>
      <c r="L21"/>
    </row>
    <row r="22" spans="1:12" ht="15" customHeight="1">
      <c r="A22" s="24" t="s">
        <v>39</v>
      </c>
      <c r="B22" s="73">
        <v>44808</v>
      </c>
      <c r="C22" s="73">
        <v>48349</v>
      </c>
      <c r="D22" s="25">
        <v>7.9026066773790316E-2</v>
      </c>
      <c r="E22" s="73">
        <v>108643</v>
      </c>
      <c r="F22" s="73">
        <v>111134</v>
      </c>
      <c r="G22" s="26">
        <v>2.292830647165478E-2</v>
      </c>
      <c r="H22" s="131"/>
      <c r="I22"/>
      <c r="J22"/>
      <c r="K22"/>
      <c r="L22"/>
    </row>
    <row r="23" spans="1:12" ht="15" customHeight="1">
      <c r="A23" s="27" t="s">
        <v>41</v>
      </c>
      <c r="B23" s="74">
        <v>23949</v>
      </c>
      <c r="C23" s="74">
        <v>25274</v>
      </c>
      <c r="D23" s="28">
        <v>5.532590087268785E-2</v>
      </c>
      <c r="E23" s="74">
        <v>55281</v>
      </c>
      <c r="F23" s="74">
        <v>54240</v>
      </c>
      <c r="G23" s="29">
        <v>-1.8831063113908919E-2</v>
      </c>
      <c r="H23" s="131"/>
      <c r="I23"/>
      <c r="J23"/>
      <c r="K23"/>
      <c r="L23"/>
    </row>
    <row r="24" spans="1:12" ht="15" customHeight="1">
      <c r="A24" s="30" t="s">
        <v>43</v>
      </c>
      <c r="B24" s="75">
        <v>6509</v>
      </c>
      <c r="C24" s="75">
        <v>6718</v>
      </c>
      <c r="D24" s="31">
        <v>3.2109387002611678E-2</v>
      </c>
      <c r="E24" s="75">
        <v>12597</v>
      </c>
      <c r="F24" s="75">
        <v>13011</v>
      </c>
      <c r="G24" s="32">
        <v>3.2864967849487892E-2</v>
      </c>
      <c r="H24" s="131"/>
      <c r="I24"/>
      <c r="J24"/>
      <c r="K24"/>
      <c r="L24"/>
    </row>
    <row r="25" spans="1:12" ht="15" customHeight="1">
      <c r="A25" s="16" t="s">
        <v>45</v>
      </c>
      <c r="B25" s="3">
        <v>4213</v>
      </c>
      <c r="C25" s="3">
        <v>4004</v>
      </c>
      <c r="D25" s="17">
        <v>-4.9608355091383838E-2</v>
      </c>
      <c r="E25" s="3">
        <v>11513</v>
      </c>
      <c r="F25" s="3">
        <v>11253</v>
      </c>
      <c r="G25" s="4">
        <v>-2.2583166854859726E-2</v>
      </c>
      <c r="H25" s="131"/>
      <c r="I25"/>
      <c r="J25"/>
      <c r="K25"/>
      <c r="L25"/>
    </row>
    <row r="26" spans="1:12" ht="15" customHeight="1">
      <c r="A26" s="16" t="s">
        <v>46</v>
      </c>
      <c r="B26" s="3">
        <v>2116</v>
      </c>
      <c r="C26" s="3">
        <v>2079</v>
      </c>
      <c r="D26" s="17">
        <v>-1.7485822306238186E-2</v>
      </c>
      <c r="E26" s="3">
        <v>6482</v>
      </c>
      <c r="F26" s="3">
        <v>6032</v>
      </c>
      <c r="G26" s="4">
        <v>-6.9423017587164404E-2</v>
      </c>
      <c r="H26" s="131"/>
      <c r="I26"/>
      <c r="J26"/>
      <c r="K26"/>
      <c r="L26"/>
    </row>
    <row r="27" spans="1:12" ht="15" customHeight="1">
      <c r="A27" s="16" t="s">
        <v>47</v>
      </c>
      <c r="B27" s="3">
        <v>13177</v>
      </c>
      <c r="C27" s="3">
        <v>17180</v>
      </c>
      <c r="D27" s="17">
        <v>0.30378690141913944</v>
      </c>
      <c r="E27" s="3">
        <v>41376</v>
      </c>
      <c r="F27" s="3">
        <v>52610</v>
      </c>
      <c r="G27" s="4">
        <v>0.27151005413766427</v>
      </c>
      <c r="H27" s="131"/>
      <c r="I27"/>
      <c r="J27"/>
      <c r="K27"/>
      <c r="L27"/>
    </row>
    <row r="28" spans="1:12" ht="15" customHeight="1">
      <c r="A28" s="16" t="s">
        <v>48</v>
      </c>
      <c r="B28" s="3">
        <v>416</v>
      </c>
      <c r="C28" s="3">
        <v>388</v>
      </c>
      <c r="D28" s="17">
        <v>-6.7307692307692291E-2</v>
      </c>
      <c r="E28" s="3">
        <v>10735</v>
      </c>
      <c r="F28" s="3">
        <v>9743</v>
      </c>
      <c r="G28" s="4">
        <v>-9.2408011178388483E-2</v>
      </c>
      <c r="H28" s="131"/>
      <c r="I28"/>
      <c r="J28"/>
      <c r="K28"/>
      <c r="L28"/>
    </row>
    <row r="29" spans="1:12" ht="15" customHeight="1">
      <c r="A29" s="16" t="s">
        <v>49</v>
      </c>
      <c r="B29" s="3">
        <v>1275</v>
      </c>
      <c r="C29" s="3">
        <v>1351</v>
      </c>
      <c r="D29" s="17">
        <v>5.9607843137254868E-2</v>
      </c>
      <c r="E29" s="3">
        <v>21649</v>
      </c>
      <c r="F29" s="3">
        <v>24326</v>
      </c>
      <c r="G29" s="4">
        <v>0.12365467227123661</v>
      </c>
      <c r="H29" s="131"/>
      <c r="I29"/>
      <c r="J29"/>
      <c r="K29"/>
      <c r="L29"/>
    </row>
    <row r="30" spans="1:12" ht="15" customHeight="1">
      <c r="A30" s="16" t="s">
        <v>50</v>
      </c>
      <c r="B30" s="3">
        <v>360</v>
      </c>
      <c r="C30" s="3">
        <v>315</v>
      </c>
      <c r="D30" s="17">
        <v>-0.125</v>
      </c>
      <c r="E30" s="3">
        <v>710</v>
      </c>
      <c r="F30" s="3">
        <v>668</v>
      </c>
      <c r="G30" s="4">
        <v>-5.9154929577464821E-2</v>
      </c>
      <c r="H30" s="131"/>
      <c r="I30"/>
      <c r="J30"/>
      <c r="K30"/>
      <c r="L30"/>
    </row>
    <row r="31" spans="1:12" ht="15" customHeight="1">
      <c r="A31" s="16" t="s">
        <v>51</v>
      </c>
      <c r="B31" s="3">
        <v>6169</v>
      </c>
      <c r="C31" s="3">
        <v>7788</v>
      </c>
      <c r="D31" s="17">
        <v>0.26244123845031608</v>
      </c>
      <c r="E31" s="3">
        <v>23910</v>
      </c>
      <c r="F31" s="3">
        <v>26256</v>
      </c>
      <c r="G31" s="4">
        <v>9.8117942283563409E-2</v>
      </c>
      <c r="H31" s="131"/>
      <c r="I31"/>
      <c r="J31"/>
      <c r="K31"/>
      <c r="L31"/>
    </row>
    <row r="32" spans="1:12" ht="15" customHeight="1">
      <c r="A32" s="16" t="s">
        <v>52</v>
      </c>
      <c r="B32" s="3">
        <v>923</v>
      </c>
      <c r="C32" s="3">
        <v>1288</v>
      </c>
      <c r="D32" s="17">
        <v>0.39544962080173351</v>
      </c>
      <c r="E32" s="3">
        <v>1859</v>
      </c>
      <c r="F32" s="3">
        <v>2291</v>
      </c>
      <c r="G32" s="4">
        <v>0.2323830016137709</v>
      </c>
      <c r="H32" s="131"/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53</v>
      </c>
      <c r="B34" s="76"/>
      <c r="C34" s="76"/>
      <c r="D34" s="34"/>
      <c r="E34" s="76"/>
      <c r="F34" s="76"/>
      <c r="G34" s="81"/>
      <c r="H34" s="21"/>
      <c r="I34"/>
      <c r="J34"/>
      <c r="K34"/>
      <c r="L34"/>
    </row>
    <row r="35" spans="1:12" ht="15" customHeight="1">
      <c r="A35" s="168" t="s">
        <v>300</v>
      </c>
      <c r="B35" s="169">
        <v>58962</v>
      </c>
      <c r="C35" s="169">
        <v>62885</v>
      </c>
      <c r="D35" s="17">
        <v>6.6534378074013745E-2</v>
      </c>
      <c r="E35" s="3">
        <v>160678</v>
      </c>
      <c r="F35" s="3">
        <v>165802</v>
      </c>
      <c r="G35" s="17">
        <v>3.1889866689901458E-2</v>
      </c>
      <c r="H35" s="7"/>
      <c r="I35"/>
      <c r="J35"/>
      <c r="K35"/>
      <c r="L35"/>
    </row>
    <row r="36" spans="1:12" ht="15" customHeight="1">
      <c r="A36" s="168" t="s">
        <v>54</v>
      </c>
      <c r="B36" s="169">
        <v>21318</v>
      </c>
      <c r="C36" s="169">
        <v>22085</v>
      </c>
      <c r="D36" s="17">
        <v>3.5978984895393529E-2</v>
      </c>
      <c r="E36" s="3">
        <v>59042</v>
      </c>
      <c r="F36" s="3">
        <v>58966</v>
      </c>
      <c r="G36" s="17">
        <v>-1.2872192676399719E-3</v>
      </c>
      <c r="H36" s="7"/>
      <c r="I36"/>
      <c r="J36"/>
      <c r="K36"/>
      <c r="L36"/>
    </row>
    <row r="37" spans="1:12" ht="15" customHeight="1">
      <c r="A37" s="229" t="s">
        <v>55</v>
      </c>
      <c r="B37" s="169">
        <v>11218</v>
      </c>
      <c r="C37" s="169">
        <v>13628</v>
      </c>
      <c r="D37" s="17">
        <v>0.2148333036191834</v>
      </c>
      <c r="E37" s="3">
        <v>47110</v>
      </c>
      <c r="F37" s="3">
        <v>52805</v>
      </c>
      <c r="G37" s="17">
        <v>0.12088728507747826</v>
      </c>
      <c r="H37" s="7"/>
      <c r="I37"/>
      <c r="J37"/>
      <c r="K37"/>
      <c r="L37"/>
    </row>
    <row r="38" spans="1:12" ht="15" customHeight="1">
      <c r="A38" s="242" t="s">
        <v>61</v>
      </c>
      <c r="B38" s="170">
        <v>1354</v>
      </c>
      <c r="C38" s="169">
        <v>1790</v>
      </c>
      <c r="D38" s="243">
        <v>0.32200886262924677</v>
      </c>
      <c r="E38" s="169">
        <v>2705</v>
      </c>
      <c r="F38" s="169">
        <v>3364</v>
      </c>
      <c r="G38" s="17">
        <v>0.24362292051756018</v>
      </c>
      <c r="H38" s="7"/>
      <c r="I38"/>
      <c r="J38"/>
      <c r="K38"/>
      <c r="L38"/>
    </row>
    <row r="39" spans="1:12" ht="15" customHeight="1">
      <c r="A39" s="242" t="s">
        <v>65</v>
      </c>
      <c r="B39" s="170">
        <v>1405</v>
      </c>
      <c r="C39" s="169">
        <v>2053</v>
      </c>
      <c r="D39" s="243">
        <v>0.46120996441281137</v>
      </c>
      <c r="E39" s="169">
        <v>3053</v>
      </c>
      <c r="F39" s="169">
        <v>4922</v>
      </c>
      <c r="G39" s="17">
        <v>0.6121847363249262</v>
      </c>
      <c r="H39" s="7"/>
      <c r="I39"/>
      <c r="J39"/>
      <c r="K39"/>
      <c r="L39"/>
    </row>
    <row r="40" spans="1:12" ht="15" customHeight="1">
      <c r="A40" s="242" t="s">
        <v>60</v>
      </c>
      <c r="B40" s="170">
        <v>1070</v>
      </c>
      <c r="C40" s="169">
        <v>1382</v>
      </c>
      <c r="D40" s="243">
        <v>0.29158878504672892</v>
      </c>
      <c r="E40" s="169">
        <v>4147</v>
      </c>
      <c r="F40" s="169">
        <v>4382</v>
      </c>
      <c r="G40" s="17">
        <v>5.6667470460573854E-2</v>
      </c>
      <c r="H40" s="7"/>
      <c r="I40"/>
      <c r="J40"/>
      <c r="K40"/>
      <c r="L40"/>
    </row>
    <row r="41" spans="1:12" ht="15" customHeight="1">
      <c r="A41" s="242" t="s">
        <v>207</v>
      </c>
      <c r="B41" s="227">
        <v>1181</v>
      </c>
      <c r="C41" s="169">
        <v>1605</v>
      </c>
      <c r="D41" s="243">
        <v>0.35901778154106689</v>
      </c>
      <c r="E41" s="169">
        <v>2462</v>
      </c>
      <c r="F41" s="169">
        <v>3130</v>
      </c>
      <c r="G41" s="17">
        <v>0.27132412672623873</v>
      </c>
      <c r="H41" s="7"/>
      <c r="I41"/>
      <c r="J41"/>
      <c r="K41"/>
      <c r="L41"/>
    </row>
    <row r="42" spans="1:12" ht="15" customHeight="1">
      <c r="A42" s="242" t="s">
        <v>64</v>
      </c>
      <c r="B42" s="244">
        <v>1510</v>
      </c>
      <c r="C42" s="170">
        <v>1757</v>
      </c>
      <c r="D42" s="243">
        <v>0.16357615894039745</v>
      </c>
      <c r="E42" s="170">
        <v>2238</v>
      </c>
      <c r="F42" s="170">
        <v>2404</v>
      </c>
      <c r="G42" s="17">
        <v>7.4173369079535201E-2</v>
      </c>
      <c r="H42" s="7"/>
      <c r="I42"/>
      <c r="J42"/>
      <c r="K42"/>
      <c r="L42"/>
    </row>
    <row r="43" spans="1:12" ht="15" customHeight="1">
      <c r="A43" s="242" t="s">
        <v>58</v>
      </c>
      <c r="B43" s="244">
        <v>765</v>
      </c>
      <c r="C43" s="170">
        <v>1057</v>
      </c>
      <c r="D43" s="243">
        <v>0.38169934640522873</v>
      </c>
      <c r="E43" s="170">
        <v>1768</v>
      </c>
      <c r="F43" s="170">
        <v>2317</v>
      </c>
      <c r="G43" s="17">
        <v>0.31052036199095023</v>
      </c>
      <c r="H43" s="7"/>
      <c r="I43"/>
      <c r="J43"/>
      <c r="K43"/>
      <c r="L43"/>
    </row>
    <row r="44" spans="1:12" ht="15" customHeight="1">
      <c r="A44" s="242" t="s">
        <v>56</v>
      </c>
      <c r="B44" s="244">
        <v>268</v>
      </c>
      <c r="C44" s="170">
        <v>262</v>
      </c>
      <c r="D44" s="243">
        <v>-2.2388059701492491E-2</v>
      </c>
      <c r="E44" s="170">
        <v>551</v>
      </c>
      <c r="F44" s="170">
        <v>660</v>
      </c>
      <c r="G44" s="17">
        <v>0.19782214156079858</v>
      </c>
      <c r="H44" s="7"/>
      <c r="I44"/>
      <c r="J44"/>
      <c r="K44"/>
      <c r="L44"/>
    </row>
    <row r="45" spans="1:12" ht="15" customHeight="1">
      <c r="A45" s="242" t="s">
        <v>57</v>
      </c>
      <c r="B45" s="244">
        <v>505</v>
      </c>
      <c r="C45" s="170">
        <v>393</v>
      </c>
      <c r="D45" s="243">
        <v>-0.22178217821782176</v>
      </c>
      <c r="E45" s="170">
        <v>1026</v>
      </c>
      <c r="F45" s="170">
        <v>977</v>
      </c>
      <c r="G45" s="17">
        <v>-4.7758284600389889E-2</v>
      </c>
      <c r="H45" s="7"/>
      <c r="I45"/>
      <c r="J45"/>
      <c r="K45"/>
      <c r="L45"/>
    </row>
    <row r="46" spans="1:12" ht="15" customHeight="1">
      <c r="A46" s="242" t="s">
        <v>291</v>
      </c>
      <c r="B46" s="244">
        <v>19</v>
      </c>
      <c r="C46" s="227">
        <v>140</v>
      </c>
      <c r="D46" s="243"/>
      <c r="E46" s="227">
        <v>69</v>
      </c>
      <c r="F46" s="227">
        <v>296</v>
      </c>
      <c r="G46" s="17"/>
      <c r="H46" s="7"/>
      <c r="I46"/>
      <c r="J46"/>
      <c r="K46"/>
      <c r="L46"/>
    </row>
    <row r="47" spans="1:12" ht="15" customHeight="1">
      <c r="A47" s="242" t="s">
        <v>208</v>
      </c>
      <c r="B47" s="244">
        <v>44</v>
      </c>
      <c r="C47" s="244">
        <v>32</v>
      </c>
      <c r="D47" s="243">
        <v>-0.27272727272727271</v>
      </c>
      <c r="E47" s="244">
        <v>67</v>
      </c>
      <c r="F47" s="244">
        <v>50</v>
      </c>
      <c r="G47" s="17">
        <v>-0.25373134328358204</v>
      </c>
      <c r="H47" s="7"/>
      <c r="I47"/>
      <c r="J47"/>
      <c r="K47"/>
      <c r="L47"/>
    </row>
    <row r="48" spans="1:12" ht="15" customHeight="1">
      <c r="A48" s="242" t="s">
        <v>59</v>
      </c>
      <c r="B48" s="244">
        <v>364</v>
      </c>
      <c r="C48" s="244">
        <v>385</v>
      </c>
      <c r="D48" s="243">
        <v>5.7692307692307709E-2</v>
      </c>
      <c r="E48" s="244">
        <v>960</v>
      </c>
      <c r="F48" s="244">
        <v>683</v>
      </c>
      <c r="G48" s="17">
        <v>-0.2885416666666667</v>
      </c>
      <c r="H48" s="7"/>
      <c r="I48"/>
      <c r="J48"/>
      <c r="K48"/>
      <c r="L48"/>
    </row>
    <row r="49" spans="1:12" ht="15" customHeight="1">
      <c r="A49" s="242" t="s">
        <v>283</v>
      </c>
      <c r="B49" s="244">
        <v>175</v>
      </c>
      <c r="C49" s="228">
        <v>180</v>
      </c>
      <c r="D49" s="243">
        <v>2.857142857142847E-2</v>
      </c>
      <c r="E49" s="228">
        <v>399</v>
      </c>
      <c r="F49" s="228">
        <v>363</v>
      </c>
      <c r="G49" s="17">
        <v>-9.0225563909774431E-2</v>
      </c>
      <c r="H49" s="7"/>
      <c r="I49"/>
      <c r="J49"/>
      <c r="K49"/>
      <c r="L49"/>
    </row>
    <row r="50" spans="1:12" ht="15" customHeight="1">
      <c r="A50" s="242" t="s">
        <v>62</v>
      </c>
      <c r="B50" s="244">
        <v>343</v>
      </c>
      <c r="C50" s="170">
        <v>196</v>
      </c>
      <c r="D50" s="243">
        <v>-0.4285714285714286</v>
      </c>
      <c r="E50" s="170">
        <v>1320</v>
      </c>
      <c r="F50" s="170">
        <v>403</v>
      </c>
      <c r="G50" s="17">
        <v>-0.6946969696969697</v>
      </c>
      <c r="H50" s="7"/>
      <c r="I50"/>
      <c r="J50"/>
      <c r="K50"/>
      <c r="L50"/>
    </row>
    <row r="51" spans="1:12" ht="15" customHeight="1">
      <c r="A51" s="242" t="s">
        <v>292</v>
      </c>
      <c r="B51" s="244">
        <v>655</v>
      </c>
      <c r="C51" s="170">
        <v>720</v>
      </c>
      <c r="D51" s="243">
        <v>9.92366412213741E-2</v>
      </c>
      <c r="E51" s="170">
        <v>980</v>
      </c>
      <c r="F51" s="170">
        <v>927</v>
      </c>
      <c r="G51" s="17">
        <v>-5.4081632653061207E-2</v>
      </c>
      <c r="H51" s="7"/>
      <c r="I51"/>
      <c r="J51"/>
      <c r="K51"/>
      <c r="L51"/>
    </row>
    <row r="52" spans="1:12" ht="15" customHeight="1">
      <c r="A52" s="242" t="s">
        <v>338</v>
      </c>
      <c r="B52" s="244">
        <v>159</v>
      </c>
      <c r="C52" s="227">
        <v>235</v>
      </c>
      <c r="D52" s="243">
        <v>0.47798742138364769</v>
      </c>
      <c r="E52" s="227">
        <v>367</v>
      </c>
      <c r="F52" s="227">
        <v>472</v>
      </c>
      <c r="G52" s="17">
        <v>0.28610354223433232</v>
      </c>
      <c r="H52" s="7"/>
      <c r="I52"/>
      <c r="J52"/>
      <c r="K52"/>
      <c r="L52"/>
    </row>
    <row r="53" spans="1:12" ht="15" customHeight="1">
      <c r="A53" s="242" t="s">
        <v>282</v>
      </c>
      <c r="B53" s="244">
        <v>321</v>
      </c>
      <c r="C53" s="170">
        <v>235</v>
      </c>
      <c r="D53" s="243">
        <v>-0.26791277258566981</v>
      </c>
      <c r="E53" s="170">
        <v>695</v>
      </c>
      <c r="F53" s="170">
        <v>423</v>
      </c>
      <c r="G53" s="17">
        <v>-0.3913669064748202</v>
      </c>
      <c r="H53" s="7"/>
      <c r="I53"/>
      <c r="J53"/>
      <c r="K53"/>
      <c r="L53"/>
    </row>
    <row r="54" spans="1:12" ht="15" customHeight="1">
      <c r="A54" s="230" t="s">
        <v>63</v>
      </c>
      <c r="B54" s="228">
        <v>2279</v>
      </c>
      <c r="C54" s="170">
        <v>3714</v>
      </c>
      <c r="D54" s="243">
        <v>0.62966213251426062</v>
      </c>
      <c r="E54" s="170">
        <v>5118</v>
      </c>
      <c r="F54" s="170">
        <v>8218</v>
      </c>
      <c r="G54" s="17">
        <v>0.60570535365377109</v>
      </c>
      <c r="H54" s="7"/>
      <c r="I54"/>
      <c r="J54"/>
      <c r="K54"/>
      <c r="L54"/>
    </row>
    <row r="55" spans="1:12" ht="15" customHeight="1">
      <c r="A55" s="112"/>
      <c r="B55" s="112"/>
      <c r="C55" s="112"/>
      <c r="D55" s="185"/>
      <c r="E55" s="112"/>
      <c r="F55" s="112"/>
      <c r="I55"/>
      <c r="J55"/>
      <c r="K55"/>
      <c r="L55"/>
    </row>
    <row r="56" spans="1:12" ht="15" customHeight="1">
      <c r="A56" s="224"/>
      <c r="B56" s="224"/>
      <c r="C56" s="224"/>
      <c r="D56" s="181"/>
      <c r="E56" s="225"/>
      <c r="F56" s="225"/>
      <c r="G56" s="51"/>
      <c r="I56"/>
      <c r="J56"/>
      <c r="K56"/>
      <c r="L56"/>
    </row>
    <row r="57" spans="1:12" ht="15" customHeight="1">
      <c r="A57"/>
      <c r="B57"/>
      <c r="C57"/>
      <c r="E57" s="7"/>
      <c r="F57" s="7"/>
      <c r="I57"/>
      <c r="J57"/>
      <c r="K57"/>
      <c r="L57"/>
    </row>
    <row r="58" spans="1:12" ht="15" customHeight="1">
      <c r="A58"/>
      <c r="B58"/>
      <c r="C58"/>
      <c r="D58"/>
      <c r="E58"/>
      <c r="F58"/>
      <c r="G58"/>
      <c r="I58"/>
      <c r="J58"/>
      <c r="K58"/>
      <c r="L58"/>
    </row>
    <row r="59" spans="1:12" ht="15" customHeight="1">
      <c r="B59"/>
      <c r="C59"/>
      <c r="D59"/>
      <c r="E59"/>
      <c r="F59"/>
      <c r="G59"/>
      <c r="I59"/>
      <c r="J59"/>
      <c r="K59"/>
      <c r="L59"/>
    </row>
    <row r="60" spans="1:12" ht="15" customHeight="1">
      <c r="E60"/>
      <c r="F60"/>
      <c r="G60"/>
      <c r="I60"/>
      <c r="J60"/>
      <c r="K60"/>
      <c r="L60"/>
    </row>
    <row r="61" spans="1:12" ht="15" customHeight="1">
      <c r="E61"/>
      <c r="F61"/>
      <c r="G61"/>
      <c r="I61"/>
      <c r="J61"/>
      <c r="K61"/>
      <c r="L61"/>
    </row>
    <row r="62" spans="1:12" ht="15" customHeight="1">
      <c r="E62"/>
      <c r="F62"/>
      <c r="G62"/>
      <c r="I62"/>
      <c r="J62"/>
      <c r="K62"/>
      <c r="L62"/>
    </row>
    <row r="63" spans="1:12" ht="15" customHeight="1">
      <c r="E63"/>
      <c r="F63"/>
      <c r="G63"/>
      <c r="I63"/>
      <c r="J63"/>
      <c r="K63"/>
      <c r="L63"/>
    </row>
    <row r="64" spans="1:12" ht="15" customHeight="1">
      <c r="E64"/>
      <c r="F64"/>
      <c r="G64"/>
      <c r="I64"/>
      <c r="J64"/>
      <c r="K64"/>
      <c r="L64"/>
    </row>
    <row r="65" spans="4:12" ht="15" customHeight="1">
      <c r="E65"/>
      <c r="F65"/>
      <c r="G65"/>
      <c r="I65"/>
      <c r="J65"/>
      <c r="K65"/>
      <c r="L65"/>
    </row>
    <row r="66" spans="4:12" ht="15" customHeight="1">
      <c r="E66"/>
      <c r="F66"/>
      <c r="G66"/>
      <c r="I66"/>
      <c r="J66"/>
      <c r="K66"/>
      <c r="L66"/>
    </row>
    <row r="67" spans="4:12" ht="15" customHeight="1">
      <c r="E67"/>
      <c r="F67"/>
      <c r="G67"/>
      <c r="I67"/>
      <c r="J67"/>
      <c r="K67"/>
      <c r="L67"/>
    </row>
    <row r="68" spans="4:12" ht="15" customHeight="1">
      <c r="E68"/>
      <c r="F68"/>
      <c r="G68"/>
      <c r="I68"/>
      <c r="J68"/>
      <c r="K68"/>
      <c r="L68"/>
    </row>
    <row r="69" spans="4:12" ht="15" customHeight="1">
      <c r="E69"/>
      <c r="F69"/>
      <c r="G69"/>
      <c r="I69"/>
      <c r="J69"/>
      <c r="K69"/>
      <c r="L69"/>
    </row>
    <row r="70" spans="4:12" ht="15" customHeight="1">
      <c r="E70"/>
      <c r="F70"/>
      <c r="G70"/>
      <c r="I70"/>
      <c r="J70"/>
      <c r="K70"/>
      <c r="L70"/>
    </row>
    <row r="71" spans="4:12" ht="15" customHeight="1">
      <c r="E71"/>
      <c r="F71"/>
      <c r="G71"/>
      <c r="I71"/>
      <c r="J71"/>
      <c r="K71"/>
      <c r="L71"/>
    </row>
    <row r="72" spans="4:12" ht="15" customHeight="1">
      <c r="E72"/>
      <c r="F72"/>
      <c r="G72"/>
      <c r="I72"/>
      <c r="J72"/>
      <c r="K72"/>
      <c r="L72"/>
    </row>
    <row r="73" spans="4:12" ht="15" customHeight="1">
      <c r="D73" s="1"/>
      <c r="E73"/>
      <c r="F73"/>
      <c r="G73"/>
      <c r="I73"/>
      <c r="J73"/>
      <c r="K73"/>
      <c r="L73"/>
    </row>
    <row r="74" spans="4:12" ht="15" customHeight="1">
      <c r="D74" s="1"/>
      <c r="E74"/>
      <c r="F74"/>
      <c r="G74"/>
      <c r="I74"/>
      <c r="J74"/>
      <c r="K74"/>
      <c r="L74"/>
    </row>
    <row r="75" spans="4:12" ht="15" customHeight="1">
      <c r="D75" s="1"/>
      <c r="E75"/>
      <c r="F75"/>
      <c r="G75"/>
      <c r="I75"/>
      <c r="J75"/>
      <c r="K75"/>
      <c r="L75"/>
    </row>
    <row r="76" spans="4:12" ht="15" customHeight="1">
      <c r="D76" s="1"/>
      <c r="E76"/>
      <c r="F76"/>
      <c r="G76"/>
      <c r="I76"/>
      <c r="J76"/>
      <c r="K76"/>
      <c r="L76"/>
    </row>
    <row r="77" spans="4:12" ht="15" customHeight="1">
      <c r="D77" s="1"/>
      <c r="E77"/>
      <c r="F77"/>
      <c r="G77"/>
      <c r="I77"/>
      <c r="J77"/>
      <c r="K77"/>
      <c r="L77"/>
    </row>
    <row r="78" spans="4:12" ht="15" customHeight="1">
      <c r="D78" s="1"/>
      <c r="E78"/>
      <c r="F78"/>
      <c r="G78"/>
      <c r="I78"/>
      <c r="J78"/>
      <c r="K78"/>
      <c r="L78"/>
    </row>
    <row r="79" spans="4:12" ht="15" customHeight="1">
      <c r="D79" s="1"/>
      <c r="E79"/>
      <c r="F79"/>
      <c r="G79"/>
      <c r="I79"/>
      <c r="J79"/>
      <c r="K79"/>
      <c r="L79"/>
    </row>
    <row r="80" spans="4:12" ht="15" customHeight="1">
      <c r="D80" s="1"/>
      <c r="I80"/>
      <c r="J80"/>
      <c r="K80"/>
      <c r="L80"/>
    </row>
    <row r="81" spans="4:12" ht="15" customHeight="1">
      <c r="D81" s="1"/>
      <c r="I81"/>
      <c r="J81"/>
      <c r="K81"/>
      <c r="L81"/>
    </row>
    <row r="82" spans="4:12" ht="15" customHeight="1">
      <c r="D82" s="1"/>
      <c r="I82"/>
      <c r="J82"/>
      <c r="K82"/>
      <c r="L82"/>
    </row>
    <row r="83" spans="4:12" ht="15" customHeight="1">
      <c r="D83" s="1"/>
      <c r="I83"/>
      <c r="J83"/>
      <c r="K83"/>
      <c r="L83"/>
    </row>
    <row r="84" spans="4:12" ht="15" customHeight="1">
      <c r="D84" s="1"/>
      <c r="I84"/>
      <c r="J84"/>
      <c r="K84"/>
      <c r="L84"/>
    </row>
    <row r="85" spans="4:12" ht="15" customHeight="1">
      <c r="D85" s="1"/>
      <c r="I85"/>
      <c r="J85"/>
      <c r="K85"/>
      <c r="L85"/>
    </row>
    <row r="86" spans="4:12" ht="15" customHeight="1">
      <c r="D86" s="1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  <c r="I123"/>
      <c r="J123"/>
      <c r="K123"/>
      <c r="L123"/>
    </row>
    <row r="124" spans="4:12" ht="15" customHeight="1">
      <c r="D124" s="1"/>
    </row>
    <row r="125" spans="4:12" ht="15" customHeight="1">
      <c r="D125" s="1"/>
    </row>
    <row r="126" spans="4:12" ht="15" customHeight="1">
      <c r="D126" s="1"/>
    </row>
    <row r="127" spans="4:12" ht="15" customHeight="1">
      <c r="D127" s="1"/>
    </row>
    <row r="128" spans="4:1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>
      <selection activeCell="A2" sqref="A2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235</v>
      </c>
    </row>
    <row r="4" spans="1:1">
      <c r="A4" s="111" t="s">
        <v>236</v>
      </c>
    </row>
    <row r="5" spans="1:1">
      <c r="A5" s="111" t="s">
        <v>237</v>
      </c>
    </row>
    <row r="6" spans="1:1">
      <c r="A6" s="111" t="s">
        <v>238</v>
      </c>
    </row>
    <row r="7" spans="1:1">
      <c r="A7" s="111" t="s">
        <v>335</v>
      </c>
    </row>
    <row r="8" spans="1:1">
      <c r="A8" s="111" t="s">
        <v>239</v>
      </c>
    </row>
    <row r="11" spans="1:1">
      <c r="A11" s="110" t="s">
        <v>240</v>
      </c>
    </row>
    <row r="12" spans="1:1">
      <c r="A12" s="111" t="s">
        <v>241</v>
      </c>
    </row>
    <row r="13" spans="1:1">
      <c r="A13" s="111" t="s">
        <v>242</v>
      </c>
    </row>
    <row r="14" spans="1:1">
      <c r="A14" s="111" t="s">
        <v>336</v>
      </c>
    </row>
    <row r="15" spans="1:1">
      <c r="A15" s="111" t="s">
        <v>237</v>
      </c>
    </row>
    <row r="17" spans="1:1">
      <c r="A17" s="110" t="s">
        <v>243</v>
      </c>
    </row>
    <row r="18" spans="1:1">
      <c r="A18" s="111" t="s">
        <v>244</v>
      </c>
    </row>
    <row r="19" spans="1:1">
      <c r="A19" s="111" t="s">
        <v>238</v>
      </c>
    </row>
    <row r="20" spans="1:1">
      <c r="A20" s="111" t="s">
        <v>245</v>
      </c>
    </row>
    <row r="22" spans="1:1">
      <c r="A22" s="111" t="s">
        <v>373</v>
      </c>
    </row>
    <row r="23" spans="1:1">
      <c r="A23" s="111" t="s">
        <v>375</v>
      </c>
    </row>
    <row r="24" spans="1:1">
      <c r="A24" s="111" t="s">
        <v>374</v>
      </c>
    </row>
    <row r="26" spans="1:1">
      <c r="A26" s="110" t="s">
        <v>368</v>
      </c>
    </row>
    <row r="27" spans="1:1">
      <c r="A27" s="111" t="s">
        <v>369</v>
      </c>
    </row>
    <row r="29" spans="1:1">
      <c r="A29" s="110" t="s">
        <v>246</v>
      </c>
    </row>
    <row r="30" spans="1:1">
      <c r="A30" s="111" t="s">
        <v>247</v>
      </c>
    </row>
    <row r="33" spans="1:1">
      <c r="A33" s="111" t="s">
        <v>370</v>
      </c>
    </row>
    <row r="35" spans="1:1">
      <c r="A35" s="111" t="s">
        <v>248</v>
      </c>
    </row>
    <row r="36" spans="1:1">
      <c r="A36" s="111" t="s">
        <v>249</v>
      </c>
    </row>
    <row r="37" spans="1:1">
      <c r="A37" s="111" t="s">
        <v>250</v>
      </c>
    </row>
    <row r="38" spans="1:1">
      <c r="A38" s="111" t="s">
        <v>251</v>
      </c>
    </row>
    <row r="40" spans="1:1">
      <c r="A40" s="111" t="s">
        <v>252</v>
      </c>
    </row>
    <row r="41" spans="1:1">
      <c r="A41" s="111" t="s">
        <v>253</v>
      </c>
    </row>
    <row r="42" spans="1:1">
      <c r="A42" s="111" t="s">
        <v>254</v>
      </c>
    </row>
    <row r="43" spans="1:1">
      <c r="A43" s="111" t="s">
        <v>255</v>
      </c>
    </row>
    <row r="44" spans="1:1">
      <c r="A44" s="111" t="s">
        <v>256</v>
      </c>
    </row>
    <row r="45" spans="1:1">
      <c r="A45" s="111" t="s">
        <v>257</v>
      </c>
    </row>
    <row r="46" spans="1:1">
      <c r="A46" s="111" t="s">
        <v>258</v>
      </c>
    </row>
    <row r="47" spans="1:1">
      <c r="A47" s="111" t="s">
        <v>259</v>
      </c>
    </row>
    <row r="48" spans="1:1">
      <c r="A48" s="111" t="s">
        <v>260</v>
      </c>
    </row>
    <row r="50" spans="1:1">
      <c r="A50" s="111" t="s">
        <v>261</v>
      </c>
    </row>
    <row r="51" spans="1:1">
      <c r="A51" s="111" t="s">
        <v>262</v>
      </c>
    </row>
    <row r="52" spans="1:1">
      <c r="A52" s="111" t="s">
        <v>263</v>
      </c>
    </row>
    <row r="53" spans="1:1">
      <c r="A53" s="111" t="s">
        <v>264</v>
      </c>
    </row>
    <row r="54" spans="1:1">
      <c r="A54" s="111" t="s">
        <v>265</v>
      </c>
    </row>
    <row r="55" spans="1:1">
      <c r="A55" s="111" t="s">
        <v>266</v>
      </c>
    </row>
    <row r="57" spans="1:1">
      <c r="A57" s="253" t="s">
        <v>367</v>
      </c>
    </row>
    <row r="58" spans="1:1">
      <c r="A58" s="253" t="s">
        <v>363</v>
      </c>
    </row>
    <row r="59" spans="1:1">
      <c r="A59" s="253" t="s">
        <v>364</v>
      </c>
    </row>
    <row r="60" spans="1:1">
      <c r="A60" s="253" t="s">
        <v>365</v>
      </c>
    </row>
    <row r="61" spans="1:1">
      <c r="A61" s="253" t="s">
        <v>366</v>
      </c>
    </row>
    <row r="87" spans="9:9">
      <c r="I87" s="274"/>
    </row>
    <row r="88" spans="9:9">
      <c r="I88" s="27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H1" sqref="H1"/>
    </sheetView>
  </sheetViews>
  <sheetFormatPr baseColWidth="10" defaultRowHeight="12.75"/>
  <cols>
    <col min="1" max="1" width="35.28515625" style="217" customWidth="1"/>
    <col min="2" max="7" width="12.7109375" style="217" customWidth="1"/>
    <col min="8" max="8" width="17" customWidth="1"/>
  </cols>
  <sheetData>
    <row r="1" spans="1:7" ht="18">
      <c r="A1" s="190" t="s">
        <v>333</v>
      </c>
      <c r="B1" s="102"/>
      <c r="C1" s="102"/>
      <c r="D1" s="102"/>
      <c r="E1" s="102"/>
      <c r="F1" s="102"/>
      <c r="G1" s="102"/>
    </row>
    <row r="2" spans="1:7" ht="15.75">
      <c r="A2" s="38" t="s">
        <v>24</v>
      </c>
      <c r="B2" s="103"/>
      <c r="C2" s="103"/>
      <c r="D2" s="103"/>
      <c r="E2" s="103"/>
      <c r="F2" s="103"/>
      <c r="G2" s="103"/>
    </row>
    <row r="3" spans="1:7" ht="15.75">
      <c r="A3" s="192"/>
      <c r="B3" s="119"/>
      <c r="C3" s="119"/>
      <c r="D3" s="119"/>
      <c r="E3" s="119"/>
      <c r="F3" s="119"/>
      <c r="G3" s="119"/>
    </row>
    <row r="4" spans="1:7" ht="15.75">
      <c r="A4" s="306" t="s">
        <v>29</v>
      </c>
      <c r="B4" s="330" t="s">
        <v>27</v>
      </c>
      <c r="C4" s="358"/>
      <c r="D4" s="359"/>
      <c r="E4" s="330" t="s">
        <v>0</v>
      </c>
      <c r="F4" s="358"/>
      <c r="G4" s="359"/>
    </row>
    <row r="5" spans="1:7" ht="15.75">
      <c r="A5" s="357"/>
      <c r="B5" s="154" t="s">
        <v>362</v>
      </c>
      <c r="C5" s="155" t="s">
        <v>371</v>
      </c>
      <c r="D5" s="155" t="s">
        <v>30</v>
      </c>
      <c r="E5" s="154" t="s">
        <v>362</v>
      </c>
      <c r="F5" s="155" t="s">
        <v>371</v>
      </c>
      <c r="G5" s="156" t="s">
        <v>30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1" t="s">
        <v>31</v>
      </c>
      <c r="B7" s="222">
        <v>103915</v>
      </c>
      <c r="C7" s="222">
        <v>114734</v>
      </c>
      <c r="D7" s="223">
        <v>0.10411393927729384</v>
      </c>
      <c r="E7" s="222">
        <v>294755</v>
      </c>
      <c r="F7" s="222">
        <v>311564</v>
      </c>
      <c r="G7" s="223">
        <v>5.7027022442367459E-2</v>
      </c>
    </row>
    <row r="8" spans="1:7" ht="16.149999999999999" customHeight="1">
      <c r="A8" s="193"/>
      <c r="B8" s="193"/>
      <c r="C8" s="193"/>
      <c r="D8" s="212"/>
      <c r="E8" s="193"/>
      <c r="F8" s="193"/>
      <c r="G8" s="193"/>
    </row>
    <row r="9" spans="1:7" ht="16.149999999999999" customHeight="1">
      <c r="A9" s="218" t="s">
        <v>293</v>
      </c>
      <c r="B9" s="219">
        <v>80280</v>
      </c>
      <c r="C9" s="219">
        <v>84970</v>
      </c>
      <c r="D9" s="220">
        <v>5.8420528151469808E-2</v>
      </c>
      <c r="E9" s="219">
        <v>219720</v>
      </c>
      <c r="F9" s="219">
        <v>224768</v>
      </c>
      <c r="G9" s="220">
        <v>2.2974695066448225E-2</v>
      </c>
    </row>
    <row r="10" spans="1:7" ht="15">
      <c r="A10" s="216" t="s">
        <v>31</v>
      </c>
      <c r="B10" s="214">
        <v>6548</v>
      </c>
      <c r="C10" s="214">
        <v>6883</v>
      </c>
      <c r="D10" s="215">
        <v>5.116065974343309E-2</v>
      </c>
      <c r="E10" s="214">
        <v>17603</v>
      </c>
      <c r="F10" s="214">
        <v>17147</v>
      </c>
      <c r="G10" s="215">
        <v>-2.5904675339430749E-2</v>
      </c>
    </row>
    <row r="11" spans="1:7" ht="15">
      <c r="A11" s="216" t="s">
        <v>200</v>
      </c>
      <c r="B11" s="214">
        <v>3321</v>
      </c>
      <c r="C11" s="214">
        <v>3185</v>
      </c>
      <c r="D11" s="215">
        <v>-4.095152062631735E-2</v>
      </c>
      <c r="E11" s="214">
        <v>9068</v>
      </c>
      <c r="F11" s="214">
        <v>8475</v>
      </c>
      <c r="G11" s="215">
        <v>-6.53947948831054E-2</v>
      </c>
    </row>
    <row r="12" spans="1:7" ht="15">
      <c r="A12" s="216" t="s">
        <v>229</v>
      </c>
      <c r="B12" s="214">
        <v>17873</v>
      </c>
      <c r="C12" s="214">
        <v>20548</v>
      </c>
      <c r="D12" s="215">
        <v>0.1496670956190902</v>
      </c>
      <c r="E12" s="214">
        <v>48552</v>
      </c>
      <c r="F12" s="214">
        <v>54327</v>
      </c>
      <c r="G12" s="215">
        <v>0.11894463667820077</v>
      </c>
    </row>
    <row r="13" spans="1:7" ht="15">
      <c r="A13" s="216" t="s">
        <v>230</v>
      </c>
      <c r="B13" s="214">
        <v>11243</v>
      </c>
      <c r="C13" s="214">
        <v>11239</v>
      </c>
      <c r="D13" s="215">
        <v>-3.5577692786625814E-4</v>
      </c>
      <c r="E13" s="214">
        <v>29007</v>
      </c>
      <c r="F13" s="214">
        <v>29444</v>
      </c>
      <c r="G13" s="215">
        <v>1.5065329058503218E-2</v>
      </c>
    </row>
    <row r="14" spans="1:7" ht="15">
      <c r="A14" s="216" t="s">
        <v>231</v>
      </c>
      <c r="B14" s="214">
        <v>3210</v>
      </c>
      <c r="C14" s="214">
        <v>2901</v>
      </c>
      <c r="D14" s="215">
        <v>-9.6261682242990698E-2</v>
      </c>
      <c r="E14" s="214">
        <v>9430</v>
      </c>
      <c r="F14" s="214">
        <v>8327</v>
      </c>
      <c r="G14" s="215">
        <v>-0.11696712619300109</v>
      </c>
    </row>
    <row r="15" spans="1:7" ht="15">
      <c r="A15" s="216" t="s">
        <v>232</v>
      </c>
      <c r="B15" s="214">
        <v>13964</v>
      </c>
      <c r="C15" s="214">
        <v>15483</v>
      </c>
      <c r="D15" s="215">
        <v>0.10877971927814389</v>
      </c>
      <c r="E15" s="214">
        <v>36057</v>
      </c>
      <c r="F15" s="214">
        <v>38501</v>
      </c>
      <c r="G15" s="215">
        <v>6.7781568072773579E-2</v>
      </c>
    </row>
    <row r="16" spans="1:7" ht="15">
      <c r="A16" s="216" t="s">
        <v>201</v>
      </c>
      <c r="B16" s="214">
        <v>1946</v>
      </c>
      <c r="C16" s="214">
        <v>1723</v>
      </c>
      <c r="D16" s="215">
        <v>-0.11459403905447074</v>
      </c>
      <c r="E16" s="214">
        <v>7961</v>
      </c>
      <c r="F16" s="214">
        <v>6452</v>
      </c>
      <c r="G16" s="215">
        <v>-0.18954905162668012</v>
      </c>
    </row>
    <row r="17" spans="1:7" ht="15">
      <c r="A17" s="216" t="s">
        <v>233</v>
      </c>
      <c r="B17" s="214">
        <v>857</v>
      </c>
      <c r="C17" s="214">
        <v>923</v>
      </c>
      <c r="D17" s="215">
        <v>7.7012835472578756E-2</v>
      </c>
      <c r="E17" s="214">
        <v>3000</v>
      </c>
      <c r="F17" s="214">
        <v>3129</v>
      </c>
      <c r="G17" s="215">
        <v>4.2999999999999927E-2</v>
      </c>
    </row>
    <row r="18" spans="1:7" ht="15">
      <c r="A18" s="213" t="s">
        <v>54</v>
      </c>
      <c r="B18" s="214">
        <v>21318</v>
      </c>
      <c r="C18" s="214">
        <v>22085</v>
      </c>
      <c r="D18" s="215">
        <v>3.5978984895393529E-2</v>
      </c>
      <c r="E18" s="214">
        <v>59042</v>
      </c>
      <c r="F18" s="214">
        <v>58966</v>
      </c>
      <c r="G18" s="215">
        <v>-1.2872192676399719E-3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8" t="s">
        <v>55</v>
      </c>
      <c r="B20" s="219">
        <v>11218</v>
      </c>
      <c r="C20" s="219">
        <v>13628</v>
      </c>
      <c r="D20" s="220">
        <v>0.2148333036191834</v>
      </c>
      <c r="E20" s="219">
        <v>47110</v>
      </c>
      <c r="F20" s="219">
        <v>52805</v>
      </c>
      <c r="G20" s="220">
        <v>0.12088728507747826</v>
      </c>
    </row>
    <row r="21" spans="1:7" ht="15">
      <c r="A21" s="213" t="s">
        <v>284</v>
      </c>
      <c r="B21" s="214">
        <v>4768</v>
      </c>
      <c r="C21" s="214">
        <v>5994</v>
      </c>
      <c r="D21" s="215">
        <v>0.25713087248322153</v>
      </c>
      <c r="E21" s="214">
        <v>18967</v>
      </c>
      <c r="F21" s="214">
        <v>22102</v>
      </c>
      <c r="G21" s="215">
        <v>0.16528707755575467</v>
      </c>
    </row>
    <row r="22" spans="1:7" ht="15">
      <c r="A22" s="213" t="s">
        <v>285</v>
      </c>
      <c r="B22" s="214">
        <v>1443</v>
      </c>
      <c r="C22" s="214">
        <v>1814</v>
      </c>
      <c r="D22" s="215">
        <v>0.25710325710325721</v>
      </c>
      <c r="E22" s="214">
        <v>5760</v>
      </c>
      <c r="F22" s="214">
        <v>7595</v>
      </c>
      <c r="G22" s="215">
        <v>0.31857638888888884</v>
      </c>
    </row>
    <row r="23" spans="1:7" ht="15">
      <c r="A23" s="213" t="s">
        <v>286</v>
      </c>
      <c r="B23" s="214">
        <v>960</v>
      </c>
      <c r="C23" s="214">
        <v>1229</v>
      </c>
      <c r="D23" s="215">
        <v>0.28020833333333339</v>
      </c>
      <c r="E23" s="214">
        <v>3719</v>
      </c>
      <c r="F23" s="214">
        <v>4413</v>
      </c>
      <c r="G23" s="215">
        <v>0.18660930357623018</v>
      </c>
    </row>
    <row r="24" spans="1:7" ht="15">
      <c r="A24" s="213" t="s">
        <v>287</v>
      </c>
      <c r="B24" s="214">
        <v>1641</v>
      </c>
      <c r="C24" s="214">
        <v>1551</v>
      </c>
      <c r="D24" s="215">
        <v>-5.4844606946983565E-2</v>
      </c>
      <c r="E24" s="214">
        <v>8658</v>
      </c>
      <c r="F24" s="214">
        <v>6305</v>
      </c>
      <c r="G24" s="215">
        <v>-0.27177177177177181</v>
      </c>
    </row>
    <row r="25" spans="1:7" ht="15">
      <c r="A25" s="213" t="s">
        <v>288</v>
      </c>
      <c r="B25" s="214">
        <v>700</v>
      </c>
      <c r="C25" s="214">
        <v>904</v>
      </c>
      <c r="D25" s="215">
        <v>0.29142857142857137</v>
      </c>
      <c r="E25" s="214">
        <v>2588</v>
      </c>
      <c r="F25" s="214">
        <v>3663</v>
      </c>
      <c r="G25" s="215">
        <v>0.41537867078825341</v>
      </c>
    </row>
    <row r="26" spans="1:7" ht="15">
      <c r="A26" s="213" t="s">
        <v>289</v>
      </c>
      <c r="B26" s="214">
        <v>1353</v>
      </c>
      <c r="C26" s="214">
        <v>1689</v>
      </c>
      <c r="D26" s="215">
        <v>0.24833702882483366</v>
      </c>
      <c r="E26" s="214">
        <v>6141</v>
      </c>
      <c r="F26" s="214">
        <v>7226</v>
      </c>
      <c r="G26" s="215">
        <v>0.17668132226021815</v>
      </c>
    </row>
    <row r="27" spans="1:7" ht="15">
      <c r="A27" s="213" t="s">
        <v>290</v>
      </c>
      <c r="B27" s="214">
        <v>353</v>
      </c>
      <c r="C27" s="214">
        <v>447</v>
      </c>
      <c r="D27" s="215">
        <v>0.26628895184135981</v>
      </c>
      <c r="E27" s="214">
        <v>1277</v>
      </c>
      <c r="F27" s="214">
        <v>1501</v>
      </c>
      <c r="G27" s="215">
        <v>0.17541111981205959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332</v>
      </c>
      <c r="B29" s="214">
        <v>12417</v>
      </c>
      <c r="C29" s="214">
        <v>16136</v>
      </c>
      <c r="D29" s="215">
        <v>0.29950873802045574</v>
      </c>
      <c r="E29" s="214">
        <v>27925</v>
      </c>
      <c r="F29" s="214">
        <v>33991</v>
      </c>
      <c r="G29" s="215">
        <v>0.21722470904207691</v>
      </c>
    </row>
    <row r="31" spans="1:7" ht="18">
      <c r="A31" s="190" t="s">
        <v>384</v>
      </c>
      <c r="B31" s="102"/>
      <c r="C31" s="102"/>
      <c r="D31" s="102"/>
      <c r="E31" s="102"/>
      <c r="F31" s="102"/>
      <c r="G31" s="102"/>
    </row>
    <row r="32" spans="1:7" ht="15.75">
      <c r="A32" s="103" t="s">
        <v>378</v>
      </c>
      <c r="B32" s="103"/>
      <c r="C32" s="103"/>
      <c r="D32" s="103"/>
      <c r="E32" s="103"/>
      <c r="F32" s="103"/>
      <c r="G32" s="103"/>
    </row>
    <row r="33" spans="1:7" ht="15.75">
      <c r="A33" s="192"/>
      <c r="B33" s="119"/>
      <c r="C33" s="119"/>
      <c r="D33" s="119"/>
      <c r="E33" s="119"/>
      <c r="F33" s="119"/>
      <c r="G33" s="119"/>
    </row>
    <row r="34" spans="1:7" ht="15.75">
      <c r="A34" s="306" t="s">
        <v>29</v>
      </c>
      <c r="B34" s="330" t="s">
        <v>27</v>
      </c>
      <c r="C34" s="358"/>
      <c r="D34" s="359"/>
      <c r="E34" s="330" t="s">
        <v>0</v>
      </c>
      <c r="F34" s="358"/>
      <c r="G34" s="359"/>
    </row>
    <row r="35" spans="1:7" ht="15.75">
      <c r="A35" s="357"/>
      <c r="B35" s="154" t="s">
        <v>362</v>
      </c>
      <c r="C35" s="155" t="s">
        <v>371</v>
      </c>
      <c r="D35" s="155" t="s">
        <v>30</v>
      </c>
      <c r="E35" s="154" t="s">
        <v>362</v>
      </c>
      <c r="F35" s="155" t="s">
        <v>371</v>
      </c>
      <c r="G35" s="156" t="s">
        <v>30</v>
      </c>
    </row>
    <row r="37" spans="1:7" ht="15.75">
      <c r="A37" s="221" t="s">
        <v>31</v>
      </c>
      <c r="B37" s="222">
        <v>823985</v>
      </c>
      <c r="C37" s="222">
        <v>918657</v>
      </c>
      <c r="D37" s="223">
        <v>0.11489529542406718</v>
      </c>
      <c r="E37" s="222">
        <v>2406645</v>
      </c>
      <c r="F37" s="222">
        <v>2585145</v>
      </c>
      <c r="G37" s="223">
        <v>7.4169642801493296E-2</v>
      </c>
    </row>
    <row r="38" spans="1:7" ht="15" customHeight="1">
      <c r="A38" s="193"/>
      <c r="B38" s="193"/>
      <c r="C38" s="193"/>
      <c r="D38" s="212"/>
      <c r="E38" s="193"/>
      <c r="F38" s="193"/>
      <c r="G38" s="193"/>
    </row>
    <row r="39" spans="1:7" ht="15.75">
      <c r="A39" s="218" t="s">
        <v>293</v>
      </c>
      <c r="B39" s="219">
        <v>658198</v>
      </c>
      <c r="C39" s="219">
        <v>705375</v>
      </c>
      <c r="D39" s="220">
        <v>7.1676000230933568E-2</v>
      </c>
      <c r="E39" s="219">
        <v>1863839</v>
      </c>
      <c r="F39" s="219">
        <v>1947127</v>
      </c>
      <c r="G39" s="220">
        <v>4.4686263137534876E-2</v>
      </c>
    </row>
    <row r="40" spans="1:7" ht="15">
      <c r="A40" s="216" t="s">
        <v>31</v>
      </c>
      <c r="B40" s="214">
        <v>52379</v>
      </c>
      <c r="C40" s="214">
        <v>57327</v>
      </c>
      <c r="D40" s="215">
        <v>9.4465339162641548E-2</v>
      </c>
      <c r="E40" s="214">
        <v>156337</v>
      </c>
      <c r="F40" s="214">
        <v>153288</v>
      </c>
      <c r="G40" s="215">
        <v>-1.9502740873881375E-2</v>
      </c>
    </row>
    <row r="41" spans="1:7" ht="15">
      <c r="A41" s="216" t="s">
        <v>200</v>
      </c>
      <c r="B41" s="214">
        <v>26575</v>
      </c>
      <c r="C41" s="214">
        <v>28663</v>
      </c>
      <c r="D41" s="215">
        <v>7.8570084666039541E-2</v>
      </c>
      <c r="E41" s="214">
        <v>73364</v>
      </c>
      <c r="F41" s="214">
        <v>77545</v>
      </c>
      <c r="G41" s="215">
        <v>5.6989804263671617E-2</v>
      </c>
    </row>
    <row r="42" spans="1:7" ht="15">
      <c r="A42" s="216" t="s">
        <v>229</v>
      </c>
      <c r="B42" s="214">
        <v>171545</v>
      </c>
      <c r="C42" s="214">
        <v>190999</v>
      </c>
      <c r="D42" s="215">
        <v>0.11340464601125078</v>
      </c>
      <c r="E42" s="214">
        <v>467052</v>
      </c>
      <c r="F42" s="214">
        <v>514454</v>
      </c>
      <c r="G42" s="215">
        <v>0.10149191096494614</v>
      </c>
    </row>
    <row r="43" spans="1:7" ht="15">
      <c r="A43" s="216" t="s">
        <v>230</v>
      </c>
      <c r="B43" s="214">
        <v>82191</v>
      </c>
      <c r="C43" s="214">
        <v>87582</v>
      </c>
      <c r="D43" s="215">
        <v>6.5591123115669614E-2</v>
      </c>
      <c r="E43" s="214">
        <v>224112</v>
      </c>
      <c r="F43" s="214">
        <v>239769</v>
      </c>
      <c r="G43" s="215">
        <v>6.9862390233454752E-2</v>
      </c>
    </row>
    <row r="44" spans="1:7" ht="15">
      <c r="A44" s="216" t="s">
        <v>231</v>
      </c>
      <c r="B44" s="214">
        <v>20593</v>
      </c>
      <c r="C44" s="214">
        <v>22334</v>
      </c>
      <c r="D44" s="215">
        <v>8.4543291409702404E-2</v>
      </c>
      <c r="E44" s="214">
        <v>62030</v>
      </c>
      <c r="F44" s="214">
        <v>66287</v>
      </c>
      <c r="G44" s="215">
        <v>6.8628083185555466E-2</v>
      </c>
    </row>
    <row r="45" spans="1:7" ht="15">
      <c r="A45" s="216" t="s">
        <v>232</v>
      </c>
      <c r="B45" s="214">
        <v>111368</v>
      </c>
      <c r="C45" s="214">
        <v>118481</v>
      </c>
      <c r="D45" s="215">
        <v>6.3869334099561748E-2</v>
      </c>
      <c r="E45" s="214">
        <v>293848</v>
      </c>
      <c r="F45" s="214">
        <v>306597</v>
      </c>
      <c r="G45" s="215">
        <v>4.338637663009437E-2</v>
      </c>
    </row>
    <row r="46" spans="1:7" ht="15">
      <c r="A46" s="216" t="s">
        <v>201</v>
      </c>
      <c r="B46" s="214">
        <v>13697</v>
      </c>
      <c r="C46" s="214">
        <v>14637</v>
      </c>
      <c r="D46" s="215">
        <v>6.8628166751843578E-2</v>
      </c>
      <c r="E46" s="214">
        <v>51968</v>
      </c>
      <c r="F46" s="214">
        <v>53548</v>
      </c>
      <c r="G46" s="215">
        <v>3.0403325123152802E-2</v>
      </c>
    </row>
    <row r="47" spans="1:7" ht="15">
      <c r="A47" s="216" t="s">
        <v>233</v>
      </c>
      <c r="B47" s="214">
        <v>8696</v>
      </c>
      <c r="C47" s="214">
        <v>5977</v>
      </c>
      <c r="D47" s="215">
        <v>-0.31267249310027601</v>
      </c>
      <c r="E47" s="214">
        <v>26396</v>
      </c>
      <c r="F47" s="214">
        <v>20147</v>
      </c>
      <c r="G47" s="215">
        <v>-0.23674041521442646</v>
      </c>
    </row>
    <row r="48" spans="1:7" ht="15">
      <c r="A48" s="213" t="s">
        <v>54</v>
      </c>
      <c r="B48" s="214">
        <v>171154</v>
      </c>
      <c r="C48" s="214">
        <v>179375</v>
      </c>
      <c r="D48" s="215">
        <v>4.8032765813244227E-2</v>
      </c>
      <c r="E48" s="214">
        <v>508732</v>
      </c>
      <c r="F48" s="214">
        <v>515492</v>
      </c>
      <c r="G48" s="215">
        <v>1.3287939425866702E-2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8" t="s">
        <v>55</v>
      </c>
      <c r="B50" s="219">
        <v>74797</v>
      </c>
      <c r="C50" s="219">
        <v>93767</v>
      </c>
      <c r="D50" s="220">
        <v>0.2536197975854646</v>
      </c>
      <c r="E50" s="219">
        <v>320154</v>
      </c>
      <c r="F50" s="219">
        <v>365949</v>
      </c>
      <c r="G50" s="220">
        <v>0.14304053674169315</v>
      </c>
    </row>
    <row r="51" spans="1:7" ht="15">
      <c r="A51" s="213" t="s">
        <v>284</v>
      </c>
      <c r="B51" s="214">
        <v>31424</v>
      </c>
      <c r="C51" s="214">
        <v>40292</v>
      </c>
      <c r="D51" s="215">
        <v>0.28220468431771883</v>
      </c>
      <c r="E51" s="214">
        <v>122658</v>
      </c>
      <c r="F51" s="214">
        <v>149873</v>
      </c>
      <c r="G51" s="215">
        <v>0.22187708914216775</v>
      </c>
    </row>
    <row r="52" spans="1:7" ht="15">
      <c r="A52" s="213" t="s">
        <v>285</v>
      </c>
      <c r="B52" s="214">
        <v>9295</v>
      </c>
      <c r="C52" s="214">
        <v>11941</v>
      </c>
      <c r="D52" s="215">
        <v>0.28466917697686922</v>
      </c>
      <c r="E52" s="214">
        <v>38479</v>
      </c>
      <c r="F52" s="214">
        <v>48354</v>
      </c>
      <c r="G52" s="215">
        <v>0.25663348839626798</v>
      </c>
    </row>
    <row r="53" spans="1:7" ht="15">
      <c r="A53" s="213" t="s">
        <v>286</v>
      </c>
      <c r="B53" s="214">
        <v>6284</v>
      </c>
      <c r="C53" s="214">
        <v>8085</v>
      </c>
      <c r="D53" s="215">
        <v>0.2866008911521325</v>
      </c>
      <c r="E53" s="214">
        <v>24540</v>
      </c>
      <c r="F53" s="214">
        <v>31459</v>
      </c>
      <c r="G53" s="215">
        <v>0.28194784026079867</v>
      </c>
    </row>
    <row r="54" spans="1:7" ht="15">
      <c r="A54" s="213" t="s">
        <v>287</v>
      </c>
      <c r="B54" s="214">
        <v>12964</v>
      </c>
      <c r="C54" s="214">
        <v>10460</v>
      </c>
      <c r="D54" s="215">
        <v>-0.19315026226473309</v>
      </c>
      <c r="E54" s="214">
        <v>70918</v>
      </c>
      <c r="F54" s="214">
        <v>39979</v>
      </c>
      <c r="G54" s="215">
        <v>-0.43626441806029503</v>
      </c>
    </row>
    <row r="55" spans="1:7" ht="15">
      <c r="A55" s="213" t="s">
        <v>288</v>
      </c>
      <c r="B55" s="214">
        <v>4259</v>
      </c>
      <c r="C55" s="214">
        <v>5295</v>
      </c>
      <c r="D55" s="215">
        <v>0.24324958910542382</v>
      </c>
      <c r="E55" s="214">
        <v>17772</v>
      </c>
      <c r="F55" s="214">
        <v>21917</v>
      </c>
      <c r="G55" s="215">
        <v>0.23323205041638539</v>
      </c>
    </row>
    <row r="56" spans="1:7" ht="15">
      <c r="A56" s="213" t="s">
        <v>289</v>
      </c>
      <c r="B56" s="214">
        <v>8516</v>
      </c>
      <c r="C56" s="214">
        <v>13621</v>
      </c>
      <c r="D56" s="215">
        <v>0.59945984030061061</v>
      </c>
      <c r="E56" s="214">
        <v>38566</v>
      </c>
      <c r="F56" s="214">
        <v>61774</v>
      </c>
      <c r="G56" s="215">
        <v>0.60177358294871119</v>
      </c>
    </row>
    <row r="57" spans="1:7" ht="15">
      <c r="A57" s="213" t="s">
        <v>290</v>
      </c>
      <c r="B57" s="214">
        <v>2055</v>
      </c>
      <c r="C57" s="214">
        <v>4073</v>
      </c>
      <c r="D57" s="215">
        <v>0.98199513381995129</v>
      </c>
      <c r="E57" s="214">
        <v>7221</v>
      </c>
      <c r="F57" s="214">
        <v>12593</v>
      </c>
      <c r="G57" s="215">
        <v>0.74394128237086266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332</v>
      </c>
      <c r="B59" s="214">
        <v>90990</v>
      </c>
      <c r="C59" s="214">
        <v>119515</v>
      </c>
      <c r="D59" s="215">
        <v>0.31349598857017247</v>
      </c>
      <c r="E59" s="214">
        <v>222652</v>
      </c>
      <c r="F59" s="214">
        <v>272069</v>
      </c>
      <c r="G59" s="215">
        <v>0.22194725401074322</v>
      </c>
    </row>
    <row r="61" spans="1:7" ht="18">
      <c r="A61" s="101" t="s">
        <v>385</v>
      </c>
      <c r="B61" s="102"/>
      <c r="C61" s="102"/>
      <c r="D61" s="102"/>
      <c r="E61" s="102"/>
      <c r="F61" s="102"/>
      <c r="G61" s="102"/>
    </row>
    <row r="62" spans="1:7" ht="15.75">
      <c r="A62" s="103" t="s">
        <v>381</v>
      </c>
      <c r="B62" s="103"/>
      <c r="C62" s="103"/>
      <c r="D62" s="103"/>
      <c r="E62" s="103"/>
      <c r="F62" s="103"/>
      <c r="G62" s="103"/>
    </row>
    <row r="63" spans="1:7" ht="15.75">
      <c r="A63" s="192"/>
      <c r="B63" s="119"/>
      <c r="C63" s="119"/>
      <c r="D63" s="119"/>
      <c r="E63" s="119"/>
      <c r="F63" s="119"/>
      <c r="G63" s="119"/>
    </row>
    <row r="64" spans="1:7" ht="15.75">
      <c r="A64" s="306" t="s">
        <v>29</v>
      </c>
      <c r="B64" s="330" t="s">
        <v>27</v>
      </c>
      <c r="C64" s="358"/>
      <c r="D64" s="359"/>
      <c r="E64" s="330" t="s">
        <v>0</v>
      </c>
      <c r="F64" s="358"/>
      <c r="G64" s="359"/>
    </row>
    <row r="65" spans="1:7" ht="15.75">
      <c r="A65" s="357"/>
      <c r="B65" s="154">
        <v>2022</v>
      </c>
      <c r="C65" s="155">
        <v>2023</v>
      </c>
      <c r="D65" s="155" t="s">
        <v>30</v>
      </c>
      <c r="E65" s="154">
        <v>2022</v>
      </c>
      <c r="F65" s="155">
        <v>2023</v>
      </c>
      <c r="G65" s="156" t="s">
        <v>30</v>
      </c>
    </row>
    <row r="67" spans="1:7" ht="15.75">
      <c r="A67" s="221" t="s">
        <v>31</v>
      </c>
      <c r="B67" s="222">
        <v>614949</v>
      </c>
      <c r="C67" s="222">
        <v>675909</v>
      </c>
      <c r="D67" s="223">
        <v>9.9130171770341891E-2</v>
      </c>
      <c r="E67" s="222">
        <v>1804335</v>
      </c>
      <c r="F67" s="222">
        <v>1934500</v>
      </c>
      <c r="G67" s="223">
        <v>7.2140151357702464E-2</v>
      </c>
    </row>
    <row r="68" spans="1:7" ht="13.9" customHeight="1">
      <c r="A68" s="193"/>
      <c r="B68" s="193"/>
      <c r="C68" s="193"/>
      <c r="D68" s="212"/>
      <c r="E68" s="193"/>
      <c r="F68" s="193"/>
      <c r="G68" s="193"/>
    </row>
    <row r="69" spans="1:7" ht="15.75">
      <c r="A69" s="218" t="s">
        <v>293</v>
      </c>
      <c r="B69" s="219">
        <v>481585</v>
      </c>
      <c r="C69" s="219">
        <v>507856</v>
      </c>
      <c r="D69" s="220">
        <v>5.4551117663548476E-2</v>
      </c>
      <c r="E69" s="219">
        <v>1355707</v>
      </c>
      <c r="F69" s="219">
        <v>1404051</v>
      </c>
      <c r="G69" s="220">
        <v>3.5659622617571607E-2</v>
      </c>
    </row>
    <row r="70" spans="1:7" ht="15">
      <c r="A70" s="216" t="s">
        <v>31</v>
      </c>
      <c r="B70" s="214">
        <v>39258</v>
      </c>
      <c r="C70" s="214">
        <v>41017</v>
      </c>
      <c r="D70" s="215">
        <v>4.4806154159661826E-2</v>
      </c>
      <c r="E70" s="214">
        <v>110226</v>
      </c>
      <c r="F70" s="214">
        <v>106187</v>
      </c>
      <c r="G70" s="215">
        <v>-3.6642897320051548E-2</v>
      </c>
    </row>
    <row r="71" spans="1:7" ht="15">
      <c r="A71" s="216" t="s">
        <v>200</v>
      </c>
      <c r="B71" s="214">
        <v>17794</v>
      </c>
      <c r="C71" s="214">
        <v>19282</v>
      </c>
      <c r="D71" s="215">
        <v>8.362369337979092E-2</v>
      </c>
      <c r="E71" s="214">
        <v>49029</v>
      </c>
      <c r="F71" s="214">
        <v>50746</v>
      </c>
      <c r="G71" s="215">
        <v>3.5020090150727157E-2</v>
      </c>
    </row>
    <row r="72" spans="1:7" ht="15">
      <c r="A72" s="216" t="s">
        <v>229</v>
      </c>
      <c r="B72" s="214">
        <v>123779</v>
      </c>
      <c r="C72" s="214">
        <v>133935</v>
      </c>
      <c r="D72" s="215">
        <v>8.2049459116651402E-2</v>
      </c>
      <c r="E72" s="214">
        <v>333735</v>
      </c>
      <c r="F72" s="214">
        <v>360340</v>
      </c>
      <c r="G72" s="215">
        <v>7.9718938678891904E-2</v>
      </c>
    </row>
    <row r="73" spans="1:7" ht="15">
      <c r="A73" s="216" t="s">
        <v>230</v>
      </c>
      <c r="B73" s="214">
        <v>64259</v>
      </c>
      <c r="C73" s="214">
        <v>69546</v>
      </c>
      <c r="D73" s="215">
        <v>8.2276412642587005E-2</v>
      </c>
      <c r="E73" s="214">
        <v>177286</v>
      </c>
      <c r="F73" s="214">
        <v>193035</v>
      </c>
      <c r="G73" s="215">
        <v>8.8833861669844305E-2</v>
      </c>
    </row>
    <row r="74" spans="1:7" ht="15">
      <c r="A74" s="216" t="s">
        <v>231</v>
      </c>
      <c r="B74" s="214">
        <v>16485</v>
      </c>
      <c r="C74" s="214">
        <v>18043</v>
      </c>
      <c r="D74" s="215">
        <v>9.4510160752198979E-2</v>
      </c>
      <c r="E74" s="214">
        <v>50174</v>
      </c>
      <c r="F74" s="214">
        <v>54094</v>
      </c>
      <c r="G74" s="215">
        <v>7.8128114162713702E-2</v>
      </c>
    </row>
    <row r="75" spans="1:7" ht="15">
      <c r="A75" s="216" t="s">
        <v>232</v>
      </c>
      <c r="B75" s="214">
        <v>80517</v>
      </c>
      <c r="C75" s="214">
        <v>85719</v>
      </c>
      <c r="D75" s="215">
        <v>6.4607474197995396E-2</v>
      </c>
      <c r="E75" s="214">
        <v>212603</v>
      </c>
      <c r="F75" s="214">
        <v>222064</v>
      </c>
      <c r="G75" s="215">
        <v>4.4500783149814538E-2</v>
      </c>
    </row>
    <row r="76" spans="1:7" ht="15" customHeight="1">
      <c r="A76" s="216" t="s">
        <v>201</v>
      </c>
      <c r="B76" s="214">
        <v>11237</v>
      </c>
      <c r="C76" s="214">
        <v>12096</v>
      </c>
      <c r="D76" s="215">
        <v>7.6443890718163265E-2</v>
      </c>
      <c r="E76" s="214">
        <v>44456</v>
      </c>
      <c r="F76" s="214">
        <v>45176</v>
      </c>
      <c r="G76" s="215">
        <v>1.6195789094835433E-2</v>
      </c>
    </row>
    <row r="77" spans="1:7" ht="15">
      <c r="A77" s="216" t="s">
        <v>233</v>
      </c>
      <c r="B77" s="214">
        <v>7327</v>
      </c>
      <c r="C77" s="214">
        <v>4913</v>
      </c>
      <c r="D77" s="215">
        <v>-0.32946635730858465</v>
      </c>
      <c r="E77" s="214">
        <v>22730</v>
      </c>
      <c r="F77" s="214">
        <v>16486</v>
      </c>
      <c r="G77" s="215">
        <v>-0.27470303563572374</v>
      </c>
    </row>
    <row r="78" spans="1:7" ht="15">
      <c r="A78" s="213" t="s">
        <v>54</v>
      </c>
      <c r="B78" s="214">
        <v>120929</v>
      </c>
      <c r="C78" s="214">
        <v>123305</v>
      </c>
      <c r="D78" s="215">
        <v>1.9647892565058944E-2</v>
      </c>
      <c r="E78" s="214">
        <v>355468</v>
      </c>
      <c r="F78" s="214">
        <v>355923</v>
      </c>
      <c r="G78" s="215">
        <v>1.2800027006649728E-3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8" t="s">
        <v>55</v>
      </c>
      <c r="B80" s="219">
        <v>62715</v>
      </c>
      <c r="C80" s="219">
        <v>79119</v>
      </c>
      <c r="D80" s="220">
        <v>0.26156421908634298</v>
      </c>
      <c r="E80" s="219">
        <v>276666</v>
      </c>
      <c r="F80" s="219">
        <v>321199</v>
      </c>
      <c r="G80" s="220">
        <v>0.16096303846515303</v>
      </c>
    </row>
    <row r="81" spans="1:7" ht="15">
      <c r="A81" s="213" t="s">
        <v>284</v>
      </c>
      <c r="B81" s="214">
        <v>27119</v>
      </c>
      <c r="C81" s="214">
        <v>35064</v>
      </c>
      <c r="D81" s="215">
        <v>0.2929680297946089</v>
      </c>
      <c r="E81" s="214">
        <v>109461</v>
      </c>
      <c r="F81" s="214">
        <v>135660</v>
      </c>
      <c r="G81" s="215">
        <v>0.23934552032230649</v>
      </c>
    </row>
    <row r="82" spans="1:7" ht="15">
      <c r="A82" s="213" t="s">
        <v>285</v>
      </c>
      <c r="B82" s="214">
        <v>7900</v>
      </c>
      <c r="C82" s="214">
        <v>10225</v>
      </c>
      <c r="D82" s="215">
        <v>0.29430379746835444</v>
      </c>
      <c r="E82" s="214">
        <v>34140</v>
      </c>
      <c r="F82" s="214">
        <v>43801</v>
      </c>
      <c r="G82" s="215">
        <v>0.28298183948447564</v>
      </c>
    </row>
    <row r="83" spans="1:7" ht="15">
      <c r="A83" s="213" t="s">
        <v>286</v>
      </c>
      <c r="B83" s="214">
        <v>5292</v>
      </c>
      <c r="C83" s="214">
        <v>6907</v>
      </c>
      <c r="D83" s="215">
        <v>0.30517762660619807</v>
      </c>
      <c r="E83" s="214">
        <v>21295</v>
      </c>
      <c r="F83" s="214">
        <v>28052</v>
      </c>
      <c r="G83" s="215">
        <v>0.31730453158018324</v>
      </c>
    </row>
    <row r="84" spans="1:7" ht="15">
      <c r="A84" s="213" t="s">
        <v>287</v>
      </c>
      <c r="B84" s="214">
        <v>9664</v>
      </c>
      <c r="C84" s="214">
        <v>8341</v>
      </c>
      <c r="D84" s="215">
        <v>-0.13689983443708609</v>
      </c>
      <c r="E84" s="214">
        <v>55707</v>
      </c>
      <c r="F84" s="214">
        <v>33019</v>
      </c>
      <c r="G84" s="215">
        <v>-0.40727377169835033</v>
      </c>
    </row>
    <row r="85" spans="1:7" ht="15">
      <c r="A85" s="213" t="s">
        <v>288</v>
      </c>
      <c r="B85" s="214">
        <v>3649</v>
      </c>
      <c r="C85" s="214">
        <v>4609</v>
      </c>
      <c r="D85" s="215">
        <v>0.26308577692518509</v>
      </c>
      <c r="E85" s="214">
        <v>15540</v>
      </c>
      <c r="F85" s="214">
        <v>19862</v>
      </c>
      <c r="G85" s="215">
        <v>0.27812097812097814</v>
      </c>
    </row>
    <row r="86" spans="1:7" ht="15">
      <c r="A86" s="213" t="s">
        <v>289</v>
      </c>
      <c r="B86" s="214">
        <v>7388</v>
      </c>
      <c r="C86" s="214">
        <v>10622</v>
      </c>
      <c r="D86" s="215">
        <v>0.43773687060097455</v>
      </c>
      <c r="E86" s="214">
        <v>34282</v>
      </c>
      <c r="F86" s="214">
        <v>49737</v>
      </c>
      <c r="G86" s="215">
        <v>0.45081967213114749</v>
      </c>
    </row>
    <row r="87" spans="1:7" ht="15">
      <c r="A87" s="213" t="s">
        <v>290</v>
      </c>
      <c r="B87" s="214">
        <v>1703</v>
      </c>
      <c r="C87" s="214">
        <v>3351</v>
      </c>
      <c r="D87" s="215">
        <v>0.96770405167351736</v>
      </c>
      <c r="E87" s="214">
        <v>6241</v>
      </c>
      <c r="F87" s="214">
        <v>11068</v>
      </c>
      <c r="G87" s="215">
        <v>0.77343374459221281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332</v>
      </c>
      <c r="B89" s="214">
        <v>70649</v>
      </c>
      <c r="C89" s="214">
        <v>88934</v>
      </c>
      <c r="D89" s="215">
        <v>0.25881470367591897</v>
      </c>
      <c r="E89" s="214">
        <v>171962</v>
      </c>
      <c r="F89" s="214">
        <v>209250</v>
      </c>
      <c r="G89" s="215">
        <v>0.2168386038776009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C1" sqref="C1"/>
    </sheetView>
  </sheetViews>
  <sheetFormatPr baseColWidth="10" defaultRowHeight="12.75"/>
  <cols>
    <col min="1" max="1" width="80.5703125" customWidth="1"/>
  </cols>
  <sheetData>
    <row r="13" spans="1:1" ht="35.25">
      <c r="A13" s="159" t="s">
        <v>322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M232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" sqref="I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326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90" t="s">
        <v>1</v>
      </c>
      <c r="B3" s="288" t="s">
        <v>0</v>
      </c>
      <c r="C3" s="288"/>
      <c r="D3" s="289"/>
      <c r="E3" s="288" t="s">
        <v>267</v>
      </c>
      <c r="F3" s="288"/>
      <c r="G3" s="288" t="s">
        <v>268</v>
      </c>
    </row>
    <row r="4" spans="1:7" ht="15" customHeight="1">
      <c r="A4" s="291"/>
      <c r="B4" s="289"/>
      <c r="C4" s="289"/>
      <c r="D4" s="289"/>
      <c r="E4" s="288"/>
      <c r="F4" s="288"/>
      <c r="G4" s="288"/>
    </row>
    <row r="5" spans="1:7" ht="19.899999999999999" customHeight="1">
      <c r="A5" s="292"/>
      <c r="B5" s="116" t="s">
        <v>228</v>
      </c>
      <c r="C5" s="116" t="s">
        <v>2</v>
      </c>
      <c r="D5" s="116" t="s">
        <v>3</v>
      </c>
      <c r="E5" s="116" t="s">
        <v>4</v>
      </c>
      <c r="F5" s="116" t="s">
        <v>5</v>
      </c>
      <c r="G5" s="288"/>
    </row>
    <row r="6" spans="1:7" ht="15" customHeight="1"/>
    <row r="7" spans="1:7" ht="15" customHeight="1">
      <c r="A7" s="16" t="s">
        <v>331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3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3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3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3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3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3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3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3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3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3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3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3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3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3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</row>
    <row r="31" spans="1:13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</row>
    <row r="32" spans="1:13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</row>
    <row r="33" spans="1:13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</row>
    <row r="34" spans="1:13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</row>
    <row r="35" spans="1:13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</row>
    <row r="36" spans="1:13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</row>
    <row r="37" spans="1:13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</row>
    <row r="38" spans="1:13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</row>
    <row r="39" spans="1:13" ht="15" customHeight="1">
      <c r="A39" s="249">
        <v>2020</v>
      </c>
      <c r="B39" s="250">
        <v>2287961</v>
      </c>
      <c r="C39" s="250">
        <v>1922957</v>
      </c>
      <c r="D39" s="250">
        <v>365004</v>
      </c>
      <c r="E39" s="250">
        <v>-856271</v>
      </c>
      <c r="F39" s="251">
        <v>-0.27233073132008068</v>
      </c>
      <c r="G39" s="250">
        <v>23899</v>
      </c>
      <c r="H39"/>
      <c r="I39"/>
      <c r="J39"/>
      <c r="K39"/>
      <c r="L39"/>
      <c r="M39"/>
    </row>
    <row r="40" spans="1:13" ht="15" customHeight="1">
      <c r="A40" s="249">
        <v>2021</v>
      </c>
      <c r="B40" s="250">
        <v>2510061</v>
      </c>
      <c r="C40" s="250">
        <v>2043853</v>
      </c>
      <c r="D40" s="250">
        <v>466208</v>
      </c>
      <c r="E40" s="250">
        <v>222100</v>
      </c>
      <c r="F40" s="251">
        <v>9.707333298076315E-2</v>
      </c>
      <c r="G40" s="250">
        <v>23960</v>
      </c>
      <c r="H40"/>
      <c r="I40"/>
      <c r="J40"/>
      <c r="K40"/>
      <c r="L40"/>
      <c r="M40"/>
    </row>
    <row r="41" spans="1:13" ht="15" customHeight="1">
      <c r="A41" s="249">
        <v>2022</v>
      </c>
      <c r="B41" s="250">
        <v>2935453</v>
      </c>
      <c r="C41" s="250">
        <v>2302098</v>
      </c>
      <c r="D41" s="250">
        <v>633355</v>
      </c>
      <c r="E41" s="250">
        <v>425392</v>
      </c>
      <c r="F41" s="251">
        <v>0.16947476575270493</v>
      </c>
      <c r="G41" s="250">
        <v>24292</v>
      </c>
      <c r="H41"/>
      <c r="I41"/>
      <c r="J41"/>
      <c r="K41"/>
      <c r="L41"/>
      <c r="M41"/>
    </row>
    <row r="42" spans="1:13" ht="15" customHeight="1">
      <c r="A42"/>
      <c r="B42"/>
      <c r="C42"/>
      <c r="D42"/>
      <c r="E42"/>
      <c r="F42"/>
      <c r="G42"/>
      <c r="I42"/>
      <c r="J42"/>
      <c r="K42"/>
      <c r="L42"/>
      <c r="M42"/>
    </row>
    <row r="43" spans="1:13" ht="15" customHeight="1">
      <c r="A43" s="124">
        <v>2023</v>
      </c>
      <c r="B43" s="83">
        <v>2585145</v>
      </c>
      <c r="C43" s="83">
        <v>1947127</v>
      </c>
      <c r="D43" s="83">
        <v>638018</v>
      </c>
      <c r="E43" s="83">
        <v>178500</v>
      </c>
      <c r="F43" s="125">
        <v>7.4169642801493296E-2</v>
      </c>
      <c r="G43" s="83"/>
      <c r="I43"/>
      <c r="J43"/>
      <c r="K43"/>
      <c r="L43"/>
      <c r="M43"/>
    </row>
    <row r="44" spans="1:13" ht="15" customHeight="1">
      <c r="A44" s="2" t="s">
        <v>16</v>
      </c>
      <c r="B44" s="3">
        <v>138816</v>
      </c>
      <c r="C44" s="3">
        <v>117109</v>
      </c>
      <c r="D44" s="252">
        <v>21707</v>
      </c>
      <c r="E44" s="3">
        <v>23196</v>
      </c>
      <c r="F44" s="8">
        <v>0.2006227296315517</v>
      </c>
      <c r="G44" s="92"/>
      <c r="I44"/>
      <c r="J44"/>
      <c r="K44"/>
      <c r="L44"/>
      <c r="M44"/>
    </row>
    <row r="45" spans="1:13" ht="15" customHeight="1">
      <c r="A45" s="2" t="s">
        <v>17</v>
      </c>
      <c r="B45" s="3">
        <v>140234</v>
      </c>
      <c r="C45" s="3">
        <v>119317</v>
      </c>
      <c r="D45" s="3">
        <v>20917</v>
      </c>
      <c r="E45" s="3">
        <v>19148</v>
      </c>
      <c r="F45" s="8">
        <v>0.15813554002940067</v>
      </c>
      <c r="G45" s="92"/>
      <c r="I45"/>
      <c r="J45"/>
      <c r="K45"/>
      <c r="L45"/>
      <c r="M45"/>
    </row>
    <row r="46" spans="1:13" ht="15" customHeight="1">
      <c r="A46" s="2" t="s">
        <v>18</v>
      </c>
      <c r="B46" s="3">
        <v>149745</v>
      </c>
      <c r="C46" s="3">
        <v>127029</v>
      </c>
      <c r="D46" s="279">
        <v>22716</v>
      </c>
      <c r="E46" s="3">
        <v>11381</v>
      </c>
      <c r="F46" s="8">
        <v>8.2254054522852726E-2</v>
      </c>
      <c r="G46" s="92"/>
      <c r="I46"/>
      <c r="J46"/>
      <c r="K46"/>
      <c r="L46"/>
      <c r="M46"/>
    </row>
    <row r="47" spans="1:13" ht="15" customHeight="1">
      <c r="A47" s="2" t="s">
        <v>19</v>
      </c>
      <c r="B47" s="3">
        <v>221850</v>
      </c>
      <c r="C47" s="280">
        <v>179621</v>
      </c>
      <c r="D47" s="281">
        <v>42229</v>
      </c>
      <c r="E47" s="3">
        <v>-5390</v>
      </c>
      <c r="F47" s="8">
        <v>-2.3719415595845783E-2</v>
      </c>
      <c r="G47" s="92"/>
      <c r="I47"/>
      <c r="J47"/>
      <c r="K47"/>
      <c r="L47"/>
      <c r="M47"/>
    </row>
    <row r="48" spans="1:13" ht="15" customHeight="1">
      <c r="A48" s="2" t="s">
        <v>20</v>
      </c>
      <c r="B48" s="3">
        <v>280173</v>
      </c>
      <c r="C48" s="280">
        <v>218110</v>
      </c>
      <c r="D48" s="281">
        <v>62063</v>
      </c>
      <c r="E48" s="3">
        <v>-9906</v>
      </c>
      <c r="F48" s="8">
        <v>-3.4149317944421997E-2</v>
      </c>
      <c r="G48" s="92"/>
      <c r="I48"/>
      <c r="J48"/>
      <c r="K48"/>
      <c r="L48"/>
      <c r="M48"/>
    </row>
    <row r="49" spans="1:13" ht="15" customHeight="1">
      <c r="A49" s="2" t="s">
        <v>21</v>
      </c>
      <c r="B49" s="3">
        <v>438324</v>
      </c>
      <c r="C49" s="3">
        <v>312798</v>
      </c>
      <c r="D49" s="279">
        <v>125526</v>
      </c>
      <c r="E49" s="3">
        <v>96679</v>
      </c>
      <c r="F49" s="8">
        <v>0.2829808719577338</v>
      </c>
      <c r="G49" s="92"/>
      <c r="I49"/>
      <c r="J49"/>
      <c r="K49"/>
      <c r="L49"/>
      <c r="M49"/>
    </row>
    <row r="50" spans="1:13" ht="15" customHeight="1">
      <c r="A50" s="2" t="s">
        <v>22</v>
      </c>
      <c r="B50" s="3">
        <v>417126</v>
      </c>
      <c r="C50" s="3">
        <v>298375</v>
      </c>
      <c r="D50" s="279">
        <v>118751</v>
      </c>
      <c r="E50" s="3">
        <v>9568</v>
      </c>
      <c r="F50" s="8">
        <v>2.3476413173094457E-2</v>
      </c>
      <c r="G50" s="92"/>
      <c r="I50"/>
      <c r="J50"/>
      <c r="K50"/>
      <c r="L50"/>
      <c r="M50"/>
    </row>
    <row r="51" spans="1:13" ht="15" customHeight="1">
      <c r="A51" s="2" t="s">
        <v>23</v>
      </c>
      <c r="B51" s="3">
        <v>487313</v>
      </c>
      <c r="C51" s="3">
        <v>350000</v>
      </c>
      <c r="D51" s="279">
        <v>137313</v>
      </c>
      <c r="E51" s="3">
        <v>17015</v>
      </c>
      <c r="F51" s="8">
        <v>3.6179188514516403E-2</v>
      </c>
      <c r="G51" s="92"/>
      <c r="I51"/>
      <c r="J51"/>
      <c r="K51"/>
      <c r="L51"/>
      <c r="M51"/>
    </row>
    <row r="52" spans="1:13" ht="15" customHeight="1">
      <c r="A52" s="2" t="s">
        <v>24</v>
      </c>
      <c r="B52" s="3">
        <v>311564</v>
      </c>
      <c r="C52" s="3">
        <v>224768</v>
      </c>
      <c r="D52" s="279">
        <v>86796</v>
      </c>
      <c r="E52" s="3">
        <v>16809</v>
      </c>
      <c r="F52" s="8">
        <v>5.7027022442367459E-2</v>
      </c>
      <c r="G52" s="92"/>
      <c r="I52"/>
      <c r="J52"/>
      <c r="K52"/>
      <c r="L52"/>
      <c r="M52"/>
    </row>
    <row r="53" spans="1:13" ht="15" customHeight="1">
      <c r="A53"/>
      <c r="B53"/>
      <c r="C53"/>
      <c r="D53"/>
      <c r="E53"/>
      <c r="F53"/>
      <c r="G53"/>
      <c r="I53"/>
      <c r="J53"/>
      <c r="K53"/>
      <c r="L53"/>
      <c r="M53"/>
    </row>
    <row r="54" spans="1:13" ht="15" customHeight="1">
      <c r="A54"/>
      <c r="B54"/>
      <c r="C54" s="77"/>
      <c r="D54"/>
      <c r="E54"/>
      <c r="F54"/>
      <c r="G54"/>
      <c r="I54"/>
      <c r="J54"/>
      <c r="K54"/>
      <c r="L54"/>
      <c r="M54"/>
    </row>
    <row r="55" spans="1:13" ht="15" customHeight="1">
      <c r="A55"/>
      <c r="B55"/>
      <c r="C55" s="77"/>
      <c r="D55"/>
      <c r="E55"/>
      <c r="F55"/>
      <c r="G55"/>
      <c r="I55"/>
      <c r="J55"/>
      <c r="K55"/>
      <c r="L55"/>
      <c r="M55"/>
    </row>
    <row r="56" spans="1:13" ht="15" customHeight="1">
      <c r="A56" s="14"/>
      <c r="B56" s="278"/>
      <c r="C56" s="77"/>
      <c r="D56" s="231"/>
      <c r="E56" s="231"/>
      <c r="F56" s="232"/>
      <c r="G56" s="233"/>
      <c r="H56"/>
      <c r="I56"/>
      <c r="J56"/>
      <c r="K56"/>
      <c r="L56"/>
      <c r="M56"/>
    </row>
    <row r="57" spans="1:13" ht="13.15" customHeight="1">
      <c r="B57" s="278"/>
      <c r="C57" s="77"/>
      <c r="D57"/>
      <c r="E57"/>
      <c r="F57"/>
      <c r="G57" s="7"/>
      <c r="H57"/>
      <c r="I57"/>
      <c r="J57"/>
      <c r="K57"/>
      <c r="L57"/>
      <c r="M57"/>
    </row>
    <row r="58" spans="1:13" ht="13.15" customHeight="1">
      <c r="B58" s="278"/>
      <c r="C58" s="77"/>
      <c r="D58"/>
      <c r="E58"/>
      <c r="F58"/>
      <c r="G58" s="7"/>
    </row>
    <row r="59" spans="1:13" ht="13.15" customHeight="1">
      <c r="C59" s="77"/>
      <c r="D59"/>
      <c r="E59"/>
      <c r="F59"/>
      <c r="G59" s="7"/>
    </row>
    <row r="60" spans="1:13" ht="13.15" customHeight="1">
      <c r="C60" s="77"/>
      <c r="D60"/>
      <c r="E60"/>
      <c r="F60"/>
      <c r="G60" s="7"/>
    </row>
    <row r="61" spans="1:13" ht="13.15" customHeight="1">
      <c r="C61" s="77"/>
      <c r="D61"/>
      <c r="E61"/>
      <c r="F61"/>
      <c r="G61" s="7"/>
    </row>
    <row r="62" spans="1:13" ht="13.15" customHeight="1">
      <c r="D62"/>
      <c r="E62"/>
      <c r="F62"/>
      <c r="G62" s="7"/>
    </row>
    <row r="63" spans="1:13" ht="13.15" customHeight="1">
      <c r="G63" s="7"/>
    </row>
    <row r="64" spans="1:13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V163"/>
  <sheetViews>
    <sheetView zoomScale="75" workbookViewId="0">
      <selection activeCell="H1" sqref="H1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2" ht="18" customHeight="1">
      <c r="A1" s="101" t="s">
        <v>377</v>
      </c>
      <c r="B1" s="102"/>
      <c r="C1" s="102"/>
      <c r="D1" s="132"/>
      <c r="E1" s="102"/>
      <c r="F1" s="102"/>
      <c r="G1" s="105"/>
    </row>
    <row r="2" spans="1:22" ht="15" customHeight="1">
      <c r="A2" s="103" t="s">
        <v>378</v>
      </c>
      <c r="B2" s="103"/>
      <c r="C2" s="103"/>
      <c r="D2" s="133"/>
      <c r="E2" s="103"/>
      <c r="F2" s="103"/>
      <c r="G2" s="103"/>
    </row>
    <row r="3" spans="1:22" ht="8.4499999999999993" customHeight="1">
      <c r="A3" s="103"/>
      <c r="B3" s="103"/>
      <c r="C3" s="103"/>
      <c r="D3" s="133"/>
      <c r="E3" s="103"/>
      <c r="F3" s="103"/>
      <c r="G3" s="103"/>
    </row>
    <row r="4" spans="1:22" ht="15" customHeight="1">
      <c r="A4" s="134" t="s">
        <v>26</v>
      </c>
      <c r="B4" s="293" t="s">
        <v>27</v>
      </c>
      <c r="C4" s="294"/>
      <c r="D4" s="295"/>
      <c r="E4" s="293" t="s">
        <v>0</v>
      </c>
      <c r="F4" s="294"/>
      <c r="G4" s="299"/>
    </row>
    <row r="5" spans="1:22" ht="15" customHeight="1">
      <c r="A5" s="135" t="s">
        <v>28</v>
      </c>
      <c r="B5" s="296"/>
      <c r="C5" s="297"/>
      <c r="D5" s="298"/>
      <c r="E5" s="296" t="s">
        <v>0</v>
      </c>
      <c r="F5" s="297"/>
      <c r="G5" s="300"/>
    </row>
    <row r="6" spans="1:22" ht="15" customHeight="1">
      <c r="A6" s="136" t="s">
        <v>29</v>
      </c>
      <c r="B6" s="107" t="s">
        <v>362</v>
      </c>
      <c r="C6" s="107" t="s">
        <v>371</v>
      </c>
      <c r="D6" s="107" t="s">
        <v>30</v>
      </c>
      <c r="E6" s="107" t="s">
        <v>362</v>
      </c>
      <c r="F6" s="107" t="s">
        <v>371</v>
      </c>
      <c r="G6" s="137" t="s">
        <v>30</v>
      </c>
    </row>
    <row r="7" spans="1:22" ht="15" customHeight="1"/>
    <row r="8" spans="1:22" ht="15" customHeight="1">
      <c r="A8" s="13" t="s">
        <v>31</v>
      </c>
      <c r="B8" s="83">
        <v>823985</v>
      </c>
      <c r="C8" s="83">
        <v>918657</v>
      </c>
      <c r="D8" s="127">
        <v>0.11489529542406718</v>
      </c>
      <c r="E8" s="83">
        <v>2406645</v>
      </c>
      <c r="F8" s="83">
        <v>2585145</v>
      </c>
      <c r="G8" s="128">
        <v>7.4169642801493296E-2</v>
      </c>
    </row>
    <row r="9" spans="1:22" ht="15" customHeight="1">
      <c r="A9" s="84" t="s">
        <v>2</v>
      </c>
      <c r="B9" s="80">
        <v>658198</v>
      </c>
      <c r="C9" s="80">
        <v>705375</v>
      </c>
      <c r="D9" s="129">
        <v>7.1676000230933568E-2</v>
      </c>
      <c r="E9" s="80">
        <v>1863839</v>
      </c>
      <c r="F9" s="80">
        <v>1947127</v>
      </c>
      <c r="G9" s="89">
        <v>4.4686263137534876E-2</v>
      </c>
    </row>
    <row r="10" spans="1:22" ht="15" customHeight="1">
      <c r="A10" s="30" t="s">
        <v>3</v>
      </c>
      <c r="B10" s="75">
        <v>165787</v>
      </c>
      <c r="C10" s="75">
        <v>213282</v>
      </c>
      <c r="D10" s="126">
        <v>0.28648205227189094</v>
      </c>
      <c r="E10" s="75">
        <v>542806</v>
      </c>
      <c r="F10" s="75">
        <v>638018</v>
      </c>
      <c r="G10" s="61">
        <v>0.17540705150643143</v>
      </c>
    </row>
    <row r="11" spans="1:22" ht="15" customHeight="1">
      <c r="A11" s="14"/>
      <c r="B11" s="70"/>
      <c r="C11" s="70"/>
      <c r="D11" s="15"/>
      <c r="E11" s="70"/>
      <c r="F11" s="70"/>
      <c r="G11" s="14"/>
    </row>
    <row r="12" spans="1:22" ht="15" customHeight="1">
      <c r="A12" s="18" t="s">
        <v>26</v>
      </c>
      <c r="B12" s="71"/>
      <c r="C12" s="71"/>
      <c r="D12" s="20"/>
      <c r="E12" s="71"/>
      <c r="F12" s="71"/>
      <c r="G12" s="19"/>
      <c r="H12" s="21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customHeight="1">
      <c r="A13" s="16" t="s">
        <v>32</v>
      </c>
      <c r="B13" s="3">
        <v>466040</v>
      </c>
      <c r="C13" s="3">
        <v>556704</v>
      </c>
      <c r="D13" s="17">
        <v>0.194541241095185</v>
      </c>
      <c r="E13" s="3">
        <v>1335528</v>
      </c>
      <c r="F13" s="3">
        <v>1501467</v>
      </c>
      <c r="G13" s="4">
        <v>0.12424973493629476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customHeight="1">
      <c r="A14" s="16" t="s">
        <v>33</v>
      </c>
      <c r="B14" s="3">
        <v>20574</v>
      </c>
      <c r="C14" s="3">
        <v>24326</v>
      </c>
      <c r="D14" s="17">
        <v>0.18236609312724794</v>
      </c>
      <c r="E14" s="3">
        <v>107180</v>
      </c>
      <c r="F14" s="3">
        <v>119058</v>
      </c>
      <c r="G14" s="4">
        <v>0.11082291472289607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customHeight="1">
      <c r="A15" s="16" t="s">
        <v>34</v>
      </c>
      <c r="B15" s="3">
        <v>119912</v>
      </c>
      <c r="C15" s="3">
        <v>115748</v>
      </c>
      <c r="D15" s="17">
        <v>-3.4725465341250206E-2</v>
      </c>
      <c r="E15" s="3">
        <v>284455</v>
      </c>
      <c r="F15" s="3">
        <v>262751</v>
      </c>
      <c r="G15" s="4">
        <v>-7.6300293543794306E-2</v>
      </c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customHeight="1">
      <c r="A16" s="16" t="s">
        <v>35</v>
      </c>
      <c r="B16" s="3">
        <v>101852</v>
      </c>
      <c r="C16" s="3">
        <v>107604</v>
      </c>
      <c r="D16" s="17">
        <v>5.6474099674036937E-2</v>
      </c>
      <c r="E16" s="3">
        <v>372479</v>
      </c>
      <c r="F16" s="3">
        <v>416596</v>
      </c>
      <c r="G16" s="4">
        <v>0.11844157657210208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5" customHeight="1">
      <c r="A17" s="16" t="s">
        <v>36</v>
      </c>
      <c r="B17" s="3">
        <v>73193</v>
      </c>
      <c r="C17" s="3">
        <v>71863</v>
      </c>
      <c r="D17" s="17">
        <v>-1.8171136584099523E-2</v>
      </c>
      <c r="E17" s="3">
        <v>204997</v>
      </c>
      <c r="F17" s="3">
        <v>187460</v>
      </c>
      <c r="G17" s="4">
        <v>-8.554759337941531E-2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5" customHeight="1">
      <c r="A18" s="16" t="s">
        <v>37</v>
      </c>
      <c r="B18" s="3">
        <v>42414</v>
      </c>
      <c r="C18" s="3">
        <v>42412</v>
      </c>
      <c r="D18" s="17">
        <v>-4.7154241524016705E-5</v>
      </c>
      <c r="E18" s="3">
        <v>102006</v>
      </c>
      <c r="F18" s="3">
        <v>97813</v>
      </c>
      <c r="G18" s="4">
        <v>-4.110542517106841E-2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15" customHeight="1">
      <c r="A19" s="14"/>
      <c r="B19" s="70"/>
      <c r="C19" s="70"/>
      <c r="D19" s="15"/>
      <c r="E19" s="70"/>
      <c r="F19" s="70"/>
      <c r="G19" s="14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5" customHeight="1">
      <c r="A20" s="18" t="s">
        <v>28</v>
      </c>
      <c r="B20" s="72"/>
      <c r="C20" s="72"/>
      <c r="D20" s="23"/>
      <c r="E20" s="72"/>
      <c r="F20" s="72"/>
      <c r="G20" s="22"/>
      <c r="H20" s="21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5" customHeight="1">
      <c r="A21" s="16" t="s">
        <v>38</v>
      </c>
      <c r="B21" s="3">
        <v>591284</v>
      </c>
      <c r="C21" s="3">
        <v>640283</v>
      </c>
      <c r="D21" s="17">
        <v>8.2868807544259626E-2</v>
      </c>
      <c r="E21" s="3">
        <v>1445703</v>
      </c>
      <c r="F21" s="3">
        <v>1441081</v>
      </c>
      <c r="G21" s="4">
        <v>-3.1970605304132427E-3</v>
      </c>
      <c r="H21" s="13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5" customHeight="1">
      <c r="A22" s="24" t="s">
        <v>39</v>
      </c>
      <c r="B22" s="73">
        <v>361095</v>
      </c>
      <c r="C22" s="73">
        <v>403862</v>
      </c>
      <c r="D22" s="25">
        <v>0.1184369764189479</v>
      </c>
      <c r="E22" s="73">
        <v>917840</v>
      </c>
      <c r="F22" s="73">
        <v>945155</v>
      </c>
      <c r="G22" s="26">
        <v>2.9760088904384308E-2</v>
      </c>
      <c r="H22" s="131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5" customHeight="1">
      <c r="A23" s="27" t="s">
        <v>41</v>
      </c>
      <c r="B23" s="74">
        <v>176078</v>
      </c>
      <c r="C23" s="74">
        <v>178772</v>
      </c>
      <c r="D23" s="28">
        <v>1.530003748338804E-2</v>
      </c>
      <c r="E23" s="74">
        <v>414818</v>
      </c>
      <c r="F23" s="74">
        <v>386360</v>
      </c>
      <c r="G23" s="29">
        <v>-6.8603580365365069E-2</v>
      </c>
      <c r="H23" s="131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>
      <c r="A24" s="30" t="s">
        <v>43</v>
      </c>
      <c r="B24" s="75">
        <v>54111</v>
      </c>
      <c r="C24" s="75">
        <v>57649</v>
      </c>
      <c r="D24" s="31">
        <v>6.5384117831864152E-2</v>
      </c>
      <c r="E24" s="75">
        <v>113045</v>
      </c>
      <c r="F24" s="75">
        <v>109566</v>
      </c>
      <c r="G24" s="32">
        <v>-3.0775354947144895E-2</v>
      </c>
      <c r="H24" s="131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5" customHeight="1">
      <c r="A25" s="16" t="s">
        <v>45</v>
      </c>
      <c r="B25" s="3">
        <v>34498</v>
      </c>
      <c r="C25" s="3">
        <v>30430</v>
      </c>
      <c r="D25" s="17">
        <v>-0.11791987941329929</v>
      </c>
      <c r="E25" s="3">
        <v>96059</v>
      </c>
      <c r="F25" s="3">
        <v>86244</v>
      </c>
      <c r="G25" s="4">
        <v>-0.10217678718287715</v>
      </c>
      <c r="H25" s="131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5" customHeight="1">
      <c r="A26" s="16" t="s">
        <v>46</v>
      </c>
      <c r="B26" s="3">
        <v>15326</v>
      </c>
      <c r="C26" s="3">
        <v>13470</v>
      </c>
      <c r="D26" s="17">
        <v>-0.12110139631997907</v>
      </c>
      <c r="E26" s="3">
        <v>46924</v>
      </c>
      <c r="F26" s="3">
        <v>38355</v>
      </c>
      <c r="G26" s="4">
        <v>-0.18261444037166485</v>
      </c>
      <c r="H26" s="131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5" customHeight="1">
      <c r="A27" s="16" t="s">
        <v>47</v>
      </c>
      <c r="B27" s="3">
        <v>103885</v>
      </c>
      <c r="C27" s="3">
        <v>143812</v>
      </c>
      <c r="D27" s="17">
        <v>0.38433845117196896</v>
      </c>
      <c r="E27" s="3">
        <v>326555</v>
      </c>
      <c r="F27" s="3">
        <v>464371</v>
      </c>
      <c r="G27" s="4">
        <v>0.42202997963589595</v>
      </c>
      <c r="H27" s="131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customHeight="1">
      <c r="A28" s="16" t="s">
        <v>48</v>
      </c>
      <c r="B28" s="3">
        <v>3777</v>
      </c>
      <c r="C28" s="3">
        <v>4706</v>
      </c>
      <c r="D28" s="17">
        <v>0.24596240402435798</v>
      </c>
      <c r="E28" s="3">
        <v>89938</v>
      </c>
      <c r="F28" s="3">
        <v>99038</v>
      </c>
      <c r="G28" s="4">
        <v>0.10118081344926511</v>
      </c>
      <c r="H28" s="131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5" customHeight="1">
      <c r="A29" s="16" t="s">
        <v>49</v>
      </c>
      <c r="B29" s="3">
        <v>9818</v>
      </c>
      <c r="C29" s="3">
        <v>12298</v>
      </c>
      <c r="D29" s="17">
        <v>0.25259727031982071</v>
      </c>
      <c r="E29" s="3">
        <v>166449</v>
      </c>
      <c r="F29" s="3">
        <v>214738</v>
      </c>
      <c r="G29" s="4">
        <v>0.29011288743098484</v>
      </c>
      <c r="H29" s="131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customHeight="1">
      <c r="A30" s="16" t="s">
        <v>50</v>
      </c>
      <c r="B30" s="3">
        <v>3252</v>
      </c>
      <c r="C30" s="3">
        <v>3121</v>
      </c>
      <c r="D30" s="17">
        <v>-4.0282902829028244E-2</v>
      </c>
      <c r="E30" s="3">
        <v>13138</v>
      </c>
      <c r="F30" s="3">
        <v>10426</v>
      </c>
      <c r="G30" s="4">
        <v>-0.20642411325924803</v>
      </c>
      <c r="H30" s="131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5" customHeight="1">
      <c r="A31" s="16" t="s">
        <v>51</v>
      </c>
      <c r="B31" s="3">
        <v>54564</v>
      </c>
      <c r="C31" s="3">
        <v>62009</v>
      </c>
      <c r="D31" s="17">
        <v>0.13644527527307382</v>
      </c>
      <c r="E31" s="3">
        <v>201010</v>
      </c>
      <c r="F31" s="3">
        <v>207196</v>
      </c>
      <c r="G31" s="4">
        <v>3.0774588328938757E-2</v>
      </c>
      <c r="H31" s="1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>
      <c r="A32" s="16" t="s">
        <v>52</v>
      </c>
      <c r="B32" s="3">
        <v>7581</v>
      </c>
      <c r="C32" s="3">
        <v>8528</v>
      </c>
      <c r="D32" s="17">
        <v>0.12491755705052099</v>
      </c>
      <c r="E32" s="3">
        <v>20869</v>
      </c>
      <c r="F32" s="3">
        <v>23696</v>
      </c>
      <c r="G32" s="4">
        <v>0.13546408548564859</v>
      </c>
      <c r="H32" s="131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5" customHeight="1">
      <c r="A33" s="14"/>
      <c r="B33" s="70"/>
      <c r="C33" s="70"/>
      <c r="D33" s="15"/>
      <c r="E33" s="70"/>
      <c r="F33" s="70"/>
      <c r="G33" s="14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5" customHeight="1">
      <c r="A34" s="33" t="s">
        <v>53</v>
      </c>
      <c r="B34" s="76"/>
      <c r="C34" s="76"/>
      <c r="D34" s="34"/>
      <c r="E34" s="76"/>
      <c r="F34" s="76"/>
      <c r="G34" s="81"/>
      <c r="H34" s="21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>
      <c r="A35" s="168" t="s">
        <v>300</v>
      </c>
      <c r="B35" s="169">
        <v>487044</v>
      </c>
      <c r="C35" s="169">
        <v>526000</v>
      </c>
      <c r="D35" s="17">
        <v>7.998455991655784E-2</v>
      </c>
      <c r="E35" s="3">
        <v>1355107</v>
      </c>
      <c r="F35" s="3">
        <v>1431635</v>
      </c>
      <c r="G35" s="17">
        <v>5.6473769230031223E-2</v>
      </c>
      <c r="H35" s="7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5" customHeight="1">
      <c r="A36" s="168" t="s">
        <v>54</v>
      </c>
      <c r="B36" s="169">
        <v>171154</v>
      </c>
      <c r="C36" s="169">
        <v>179375</v>
      </c>
      <c r="D36" s="17">
        <v>4.8032765813244227E-2</v>
      </c>
      <c r="E36" s="3">
        <v>508732</v>
      </c>
      <c r="F36" s="3">
        <v>515492</v>
      </c>
      <c r="G36" s="17">
        <v>1.3287939425866702E-2</v>
      </c>
      <c r="H36" s="7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5" customHeight="1">
      <c r="A37" s="229" t="s">
        <v>55</v>
      </c>
      <c r="B37" s="169">
        <v>74797</v>
      </c>
      <c r="C37" s="169">
        <v>93767</v>
      </c>
      <c r="D37" s="17">
        <v>0.2536197975854646</v>
      </c>
      <c r="E37" s="3">
        <v>320154</v>
      </c>
      <c r="F37" s="3">
        <v>365949</v>
      </c>
      <c r="G37" s="17">
        <v>0.14304053674169315</v>
      </c>
      <c r="H37" s="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5" customHeight="1">
      <c r="A38" s="242" t="s">
        <v>61</v>
      </c>
      <c r="B38" s="170">
        <v>12712</v>
      </c>
      <c r="C38" s="169">
        <v>15868</v>
      </c>
      <c r="D38" s="243">
        <v>0.24826935179358078</v>
      </c>
      <c r="E38" s="169">
        <v>31722</v>
      </c>
      <c r="F38" s="169">
        <v>37060</v>
      </c>
      <c r="G38" s="17">
        <v>0.16827438370846726</v>
      </c>
      <c r="H38" s="7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5" customHeight="1">
      <c r="A39" s="242" t="s">
        <v>65</v>
      </c>
      <c r="B39" s="170">
        <v>11964</v>
      </c>
      <c r="C39" s="169">
        <v>14287</v>
      </c>
      <c r="D39" s="243">
        <v>0.19416583082581074</v>
      </c>
      <c r="E39" s="169">
        <v>30663</v>
      </c>
      <c r="F39" s="169">
        <v>36081</v>
      </c>
      <c r="G39" s="17">
        <v>0.176695039624303</v>
      </c>
      <c r="H39" s="7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5" customHeight="1">
      <c r="A40" s="242" t="s">
        <v>60</v>
      </c>
      <c r="B40" s="170">
        <v>6634</v>
      </c>
      <c r="C40" s="169">
        <v>8018</v>
      </c>
      <c r="D40" s="243">
        <v>0.20862224902019899</v>
      </c>
      <c r="E40" s="169">
        <v>24411</v>
      </c>
      <c r="F40" s="169">
        <v>25858</v>
      </c>
      <c r="G40" s="17">
        <v>5.9276555651140983E-2</v>
      </c>
      <c r="H40" s="7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5" customHeight="1">
      <c r="A41" s="242" t="s">
        <v>207</v>
      </c>
      <c r="B41" s="227">
        <v>9082</v>
      </c>
      <c r="C41" s="169">
        <v>10675</v>
      </c>
      <c r="D41" s="243">
        <v>0.17540189385597893</v>
      </c>
      <c r="E41" s="169">
        <v>20628</v>
      </c>
      <c r="F41" s="169">
        <v>23659</v>
      </c>
      <c r="G41" s="17">
        <v>0.14693620321892564</v>
      </c>
      <c r="H41" s="7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5" customHeight="1">
      <c r="A42" s="242" t="s">
        <v>64</v>
      </c>
      <c r="B42" s="244">
        <v>11550</v>
      </c>
      <c r="C42" s="170">
        <v>15517</v>
      </c>
      <c r="D42" s="243">
        <v>0.34346320346320347</v>
      </c>
      <c r="E42" s="170">
        <v>19446</v>
      </c>
      <c r="F42" s="170">
        <v>23165</v>
      </c>
      <c r="G42" s="17">
        <v>0.19124755733827015</v>
      </c>
      <c r="H42" s="7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5" customHeight="1">
      <c r="A43" s="242" t="s">
        <v>58</v>
      </c>
      <c r="B43" s="244">
        <v>6146</v>
      </c>
      <c r="C43" s="170">
        <v>8375</v>
      </c>
      <c r="D43" s="243">
        <v>0.3626749105109015</v>
      </c>
      <c r="E43" s="170">
        <v>17391</v>
      </c>
      <c r="F43" s="170">
        <v>20050</v>
      </c>
      <c r="G43" s="17">
        <v>0.15289517566557409</v>
      </c>
      <c r="H43" s="7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5" customHeight="1">
      <c r="A44" s="242" t="s">
        <v>56</v>
      </c>
      <c r="B44" s="244">
        <v>2287</v>
      </c>
      <c r="C44" s="170">
        <v>3069</v>
      </c>
      <c r="D44" s="243">
        <v>0.34193266287713153</v>
      </c>
      <c r="E44" s="170">
        <v>6305</v>
      </c>
      <c r="F44" s="170">
        <v>8580</v>
      </c>
      <c r="G44" s="17">
        <v>0.36082474226804129</v>
      </c>
      <c r="H44" s="7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5" customHeight="1">
      <c r="A45" s="242" t="s">
        <v>57</v>
      </c>
      <c r="B45" s="244">
        <v>3049</v>
      </c>
      <c r="C45" s="170">
        <v>3701</v>
      </c>
      <c r="D45" s="243">
        <v>0.21384060347654965</v>
      </c>
      <c r="E45" s="170">
        <v>7871</v>
      </c>
      <c r="F45" s="170">
        <v>10218</v>
      </c>
      <c r="G45" s="17">
        <v>0.29818320416719613</v>
      </c>
      <c r="H45" s="7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5" customHeight="1">
      <c r="A46" s="242" t="s">
        <v>291</v>
      </c>
      <c r="B46" s="244">
        <v>94</v>
      </c>
      <c r="C46" s="227">
        <v>544</v>
      </c>
      <c r="D46" s="243">
        <v>4.7872340425531918</v>
      </c>
      <c r="E46" s="227">
        <v>233</v>
      </c>
      <c r="F46" s="227">
        <v>1112</v>
      </c>
      <c r="G46" s="17">
        <v>3.7725321888412013</v>
      </c>
      <c r="H46" s="7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5" customHeight="1">
      <c r="A47" s="242" t="s">
        <v>208</v>
      </c>
      <c r="B47" s="244">
        <v>307</v>
      </c>
      <c r="C47" s="244">
        <v>292</v>
      </c>
      <c r="D47" s="243">
        <v>-4.8859934853420217E-2</v>
      </c>
      <c r="E47" s="244">
        <v>492</v>
      </c>
      <c r="F47" s="244">
        <v>598</v>
      </c>
      <c r="G47" s="17">
        <v>0.21544715447154461</v>
      </c>
      <c r="H47" s="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5" customHeight="1">
      <c r="A48" s="242" t="s">
        <v>59</v>
      </c>
      <c r="B48" s="244">
        <v>1940</v>
      </c>
      <c r="C48" s="244">
        <v>2144</v>
      </c>
      <c r="D48" s="243">
        <v>0.1051546391752578</v>
      </c>
      <c r="E48" s="244">
        <v>4809</v>
      </c>
      <c r="F48" s="244">
        <v>4688</v>
      </c>
      <c r="G48" s="17">
        <v>-2.5161156165522947E-2</v>
      </c>
      <c r="H48" s="7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5" customHeight="1">
      <c r="A49" s="242" t="s">
        <v>283</v>
      </c>
      <c r="B49" s="244">
        <v>1513</v>
      </c>
      <c r="C49" s="228">
        <v>1726</v>
      </c>
      <c r="D49" s="243">
        <v>0.14077990746860536</v>
      </c>
      <c r="E49" s="228">
        <v>3635</v>
      </c>
      <c r="F49" s="228">
        <v>3272</v>
      </c>
      <c r="G49" s="17">
        <v>-9.9862448418156835E-2</v>
      </c>
      <c r="H49" s="7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5" customHeight="1">
      <c r="A50" s="242" t="s">
        <v>62</v>
      </c>
      <c r="B50" s="244">
        <v>1137</v>
      </c>
      <c r="C50" s="170">
        <v>1358</v>
      </c>
      <c r="D50" s="243">
        <v>0.19437115215479328</v>
      </c>
      <c r="E50" s="170">
        <v>3525</v>
      </c>
      <c r="F50" s="170">
        <v>4124</v>
      </c>
      <c r="G50" s="17">
        <v>0.16992907801418444</v>
      </c>
      <c r="H50" s="7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5" customHeight="1">
      <c r="A51" s="242" t="s">
        <v>292</v>
      </c>
      <c r="B51" s="244">
        <v>4326</v>
      </c>
      <c r="C51" s="170">
        <v>5634</v>
      </c>
      <c r="D51" s="243">
        <v>0.30235783633841895</v>
      </c>
      <c r="E51" s="170">
        <v>7778</v>
      </c>
      <c r="F51" s="170">
        <v>11962</v>
      </c>
      <c r="G51" s="17">
        <v>0.53792748778606336</v>
      </c>
      <c r="H51" s="7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5" customHeight="1">
      <c r="A52" s="242" t="s">
        <v>338</v>
      </c>
      <c r="B52" s="244">
        <v>1510</v>
      </c>
      <c r="C52" s="227">
        <v>2124</v>
      </c>
      <c r="D52" s="243">
        <v>0.40662251655629134</v>
      </c>
      <c r="E52" s="227">
        <v>3188</v>
      </c>
      <c r="F52" s="227">
        <v>4329</v>
      </c>
      <c r="G52" s="17">
        <v>0.35790464240903397</v>
      </c>
      <c r="H52" s="7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5" customHeight="1">
      <c r="A53" s="242" t="s">
        <v>282</v>
      </c>
      <c r="B53" s="244">
        <v>1453</v>
      </c>
      <c r="C53" s="170">
        <v>1970</v>
      </c>
      <c r="D53" s="243">
        <v>0.35581555402615272</v>
      </c>
      <c r="E53" s="170">
        <v>3127</v>
      </c>
      <c r="F53" s="170">
        <v>4785</v>
      </c>
      <c r="G53" s="17">
        <v>0.53022065877838176</v>
      </c>
      <c r="H53" s="7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5" customHeight="1">
      <c r="A54" s="230" t="s">
        <v>63</v>
      </c>
      <c r="B54" s="228">
        <v>15286</v>
      </c>
      <c r="C54" s="170">
        <v>24213</v>
      </c>
      <c r="D54" s="243">
        <v>0.58399842993588913</v>
      </c>
      <c r="E54" s="170">
        <v>37428</v>
      </c>
      <c r="F54" s="170">
        <v>52528</v>
      </c>
      <c r="G54" s="17">
        <v>0.40344127391257878</v>
      </c>
      <c r="H54" s="7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5" customHeight="1">
      <c r="A55" s="112"/>
      <c r="B55" s="112"/>
      <c r="C55" s="112"/>
      <c r="D55" s="185"/>
      <c r="E55" s="112"/>
      <c r="F55" s="112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5" customHeight="1">
      <c r="A56" s="224"/>
      <c r="B56" s="224"/>
      <c r="C56" s="224"/>
      <c r="D56" s="181"/>
      <c r="E56" s="225"/>
      <c r="F56" s="225"/>
      <c r="G56" s="51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5" customHeight="1"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5" customHeight="1">
      <c r="A58"/>
      <c r="B58"/>
      <c r="C58"/>
      <c r="E58" s="7"/>
      <c r="F58" s="7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5" customHeight="1">
      <c r="B59" s="7"/>
      <c r="C59" s="7"/>
      <c r="E59" s="7"/>
      <c r="F59" s="7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5" customHeight="1">
      <c r="B60" s="7"/>
      <c r="C60" s="7"/>
      <c r="E60" s="7"/>
      <c r="F60" s="7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5" customHeight="1"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5" customHeight="1"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" customHeight="1"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customHeight="1"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4:22" ht="15" customHeight="1"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4:22" ht="15" customHeight="1">
      <c r="E66" s="37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4:22" ht="15" customHeight="1"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4:22" ht="15" customHeight="1"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4:22" ht="15" customHeight="1"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4:22" ht="15" customHeight="1"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4:22" ht="15" customHeight="1"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4:22" ht="15" customHeight="1"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4:22" ht="15" customHeight="1"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4:22" ht="15" customHeight="1">
      <c r="D74" s="1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4:22" ht="15" customHeight="1">
      <c r="D75" s="1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4:22" ht="15" customHeight="1">
      <c r="D76" s="1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4:22" ht="15" customHeight="1">
      <c r="D77" s="1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4:22" ht="15" customHeight="1">
      <c r="D78" s="1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4:22" ht="15" customHeight="1">
      <c r="D79" s="1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4:22" ht="15" customHeight="1">
      <c r="D80" s="1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4:22" ht="15" customHeight="1">
      <c r="D81" s="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4:22" ht="15" customHeight="1">
      <c r="D82" s="1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4:22" ht="15" customHeight="1">
      <c r="D83" s="1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4:22" ht="15" customHeight="1">
      <c r="D84" s="1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4:22" ht="15" customHeight="1">
      <c r="D85" s="1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4:22" ht="15" customHeight="1">
      <c r="D86" s="1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4:22" ht="15" customHeight="1">
      <c r="D87" s="1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4:22" ht="15" customHeight="1">
      <c r="D88" s="1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4:22" ht="15" customHeight="1">
      <c r="D89" s="1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4:22" ht="15" customHeight="1">
      <c r="D90" s="1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4:22" ht="15" customHeight="1">
      <c r="D91" s="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4:22" ht="15" customHeight="1">
      <c r="D92" s="1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4:22" ht="15" customHeight="1">
      <c r="D93" s="1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4:22" ht="15" customHeight="1">
      <c r="D94" s="1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4:22" ht="15" customHeight="1">
      <c r="D95" s="1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4:22" ht="15" customHeight="1">
      <c r="D96" s="1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4:22" ht="15" customHeight="1">
      <c r="D97" s="1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4:22" ht="15" customHeight="1">
      <c r="D98" s="1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4:22" ht="15" customHeight="1">
      <c r="D99" s="1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4:22" ht="15" customHeight="1">
      <c r="D100" s="1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4:22" ht="15" customHeight="1">
      <c r="D101" s="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4:22" ht="15" customHeight="1">
      <c r="D102" s="1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4:22" ht="15" customHeight="1">
      <c r="D103" s="1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4:22" ht="15" customHeight="1">
      <c r="D104" s="1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4:22" ht="15" customHeight="1">
      <c r="D105" s="1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4:22" ht="15" customHeight="1">
      <c r="D106" s="1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4:22" ht="15" customHeight="1">
      <c r="D107" s="1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4:22" ht="15" customHeight="1">
      <c r="D108" s="1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4:22" ht="15" customHeight="1">
      <c r="D109" s="1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4:22" ht="15" customHeight="1">
      <c r="D110" s="1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4:22" ht="15" customHeight="1">
      <c r="D111" s="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4:22" ht="15" customHeight="1">
      <c r="D112" s="1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ht="15" customHeight="1">
      <c r="D113" s="1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ht="15" customHeight="1">
      <c r="D114" s="1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ht="15" customHeight="1">
      <c r="D115" s="1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ht="15" customHeight="1">
      <c r="D116" s="1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ht="15" customHeight="1">
      <c r="D117" s="1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ht="15" customHeight="1">
      <c r="D118" s="1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ht="15" customHeight="1">
      <c r="D119" s="1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ht="15" customHeight="1">
      <c r="D120" s="1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ht="15" customHeight="1">
      <c r="D121" s="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ht="15" customHeight="1">
      <c r="D122" s="1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ht="15" customHeight="1">
      <c r="D123" s="1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ht="15" customHeight="1">
      <c r="D124" s="1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ht="15" customHeight="1">
      <c r="D125" s="1"/>
    </row>
    <row r="126" spans="4:22" ht="15" customHeight="1">
      <c r="D126" s="1"/>
    </row>
    <row r="127" spans="4:22" ht="15" customHeight="1">
      <c r="D127" s="1"/>
    </row>
    <row r="128" spans="4:2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sortState xmlns:xlrd2="http://schemas.microsoft.com/office/spreadsheetml/2017/richdata2" ref="H121:H206">
    <sortCondition ref="H121:H206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L1" sqref="L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3"/>
      <c r="B2" s="103" t="s">
        <v>378</v>
      </c>
      <c r="C2" s="103"/>
      <c r="D2" s="103"/>
      <c r="E2" s="103"/>
      <c r="F2" s="103"/>
      <c r="G2" s="103"/>
      <c r="H2" s="103"/>
      <c r="I2" s="163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9" ht="22.15" customHeight="1">
      <c r="B4" s="301" t="s">
        <v>195</v>
      </c>
      <c r="C4" s="303" t="s">
        <v>27</v>
      </c>
      <c r="D4" s="304"/>
      <c r="E4" s="305"/>
      <c r="F4" s="303" t="s">
        <v>0</v>
      </c>
      <c r="G4" s="304"/>
      <c r="H4" s="305"/>
      <c r="I4" s="164"/>
    </row>
    <row r="5" spans="1:9" ht="22.15" customHeight="1">
      <c r="A5" s="204" t="s">
        <v>136</v>
      </c>
      <c r="B5" s="302"/>
      <c r="C5" s="154" t="s">
        <v>362</v>
      </c>
      <c r="D5" s="155" t="s">
        <v>371</v>
      </c>
      <c r="E5" s="155" t="s">
        <v>30</v>
      </c>
      <c r="F5" s="155" t="s">
        <v>362</v>
      </c>
      <c r="G5" s="155" t="s">
        <v>371</v>
      </c>
      <c r="H5" s="156" t="s">
        <v>30</v>
      </c>
      <c r="I5" s="165" t="s">
        <v>323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4" t="s">
        <v>31</v>
      </c>
      <c r="C7" s="83">
        <v>823985</v>
      </c>
      <c r="D7" s="83">
        <v>918657</v>
      </c>
      <c r="E7" s="128">
        <v>0.11489529542406718</v>
      </c>
      <c r="F7" s="176">
        <v>2406645</v>
      </c>
      <c r="G7" s="176">
        <v>2585145</v>
      </c>
      <c r="H7" s="128">
        <v>7.4169642801493296E-2</v>
      </c>
      <c r="I7" s="163">
        <v>178500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4" t="s">
        <v>32</v>
      </c>
      <c r="C9" s="83">
        <v>466040</v>
      </c>
      <c r="D9" s="83">
        <v>556704</v>
      </c>
      <c r="E9" s="128">
        <v>0.194541241095185</v>
      </c>
      <c r="F9" s="83">
        <v>1335528</v>
      </c>
      <c r="G9" s="83">
        <v>1501467</v>
      </c>
      <c r="H9" s="128">
        <v>0.12424973493629476</v>
      </c>
      <c r="I9" s="163">
        <v>165939</v>
      </c>
    </row>
    <row r="10" spans="1:9" ht="15" customHeight="1">
      <c r="A10" s="205" t="s">
        <v>193</v>
      </c>
      <c r="B10" s="195" t="s">
        <v>190</v>
      </c>
      <c r="C10" s="3">
        <v>15556</v>
      </c>
      <c r="D10" s="3">
        <v>29829</v>
      </c>
      <c r="E10" s="4">
        <v>0.91752378503471332</v>
      </c>
      <c r="F10" s="169">
        <v>29962</v>
      </c>
      <c r="G10" s="169">
        <v>50093</v>
      </c>
      <c r="H10" s="4">
        <v>0.6718843868900608</v>
      </c>
      <c r="I10" s="163">
        <v>20131</v>
      </c>
    </row>
    <row r="11" spans="1:9" ht="15" customHeight="1">
      <c r="A11" s="205" t="s">
        <v>159</v>
      </c>
      <c r="B11" s="195" t="s">
        <v>95</v>
      </c>
      <c r="C11" s="3">
        <v>4212</v>
      </c>
      <c r="D11" s="3">
        <v>3648</v>
      </c>
      <c r="E11" s="4">
        <v>-0.13390313390313391</v>
      </c>
      <c r="F11" s="169">
        <v>14624</v>
      </c>
      <c r="G11" s="169">
        <v>12312</v>
      </c>
      <c r="H11" s="4">
        <v>-0.15809628008752741</v>
      </c>
      <c r="I11" s="163">
        <v>-2312</v>
      </c>
    </row>
    <row r="12" spans="1:9" ht="15" customHeight="1">
      <c r="A12" s="205" t="s">
        <v>139</v>
      </c>
      <c r="B12" s="195" t="s">
        <v>320</v>
      </c>
      <c r="C12" s="3">
        <v>5331</v>
      </c>
      <c r="D12" s="3">
        <v>5252</v>
      </c>
      <c r="E12" s="4">
        <v>-1.4818983305196043E-2</v>
      </c>
      <c r="F12" s="169">
        <v>15293</v>
      </c>
      <c r="G12" s="169">
        <v>13036</v>
      </c>
      <c r="H12" s="4">
        <v>-0.1475838618976002</v>
      </c>
      <c r="I12" s="163">
        <v>-2257</v>
      </c>
    </row>
    <row r="13" spans="1:9" ht="15" customHeight="1">
      <c r="A13" s="205" t="s">
        <v>160</v>
      </c>
      <c r="B13" s="195" t="s">
        <v>96</v>
      </c>
      <c r="C13" s="3">
        <v>2332</v>
      </c>
      <c r="D13" s="3">
        <v>2270</v>
      </c>
      <c r="E13" s="4">
        <v>-2.6586620926243532E-2</v>
      </c>
      <c r="F13" s="169">
        <v>3789</v>
      </c>
      <c r="G13" s="169">
        <v>3389</v>
      </c>
      <c r="H13" s="4">
        <v>-0.10556875164951174</v>
      </c>
      <c r="I13" s="163">
        <v>-400</v>
      </c>
    </row>
    <row r="14" spans="1:9" ht="15" customHeight="1">
      <c r="A14" s="205" t="s">
        <v>140</v>
      </c>
      <c r="B14" s="195" t="s">
        <v>97</v>
      </c>
      <c r="C14" s="3">
        <v>2435</v>
      </c>
      <c r="D14" s="3">
        <v>2643</v>
      </c>
      <c r="E14" s="4">
        <v>8.542094455852145E-2</v>
      </c>
      <c r="F14" s="169">
        <v>9746</v>
      </c>
      <c r="G14" s="169">
        <v>9856</v>
      </c>
      <c r="H14" s="4">
        <v>1.1286681715575675E-2</v>
      </c>
      <c r="I14" s="163">
        <v>110</v>
      </c>
    </row>
    <row r="15" spans="1:9" ht="15" customHeight="1">
      <c r="A15" s="205" t="s">
        <v>137</v>
      </c>
      <c r="B15" s="195" t="s">
        <v>98</v>
      </c>
      <c r="C15" s="3">
        <v>12434</v>
      </c>
      <c r="D15" s="3">
        <v>24083</v>
      </c>
      <c r="E15" s="4">
        <v>0.93686665594338114</v>
      </c>
      <c r="F15" s="169">
        <v>28046</v>
      </c>
      <c r="G15" s="169">
        <v>44929</v>
      </c>
      <c r="H15" s="4">
        <v>0.60197532624973249</v>
      </c>
      <c r="I15" s="163">
        <v>16883</v>
      </c>
    </row>
    <row r="16" spans="1:9" ht="15" customHeight="1">
      <c r="A16" s="205" t="s">
        <v>161</v>
      </c>
      <c r="B16" s="195" t="s">
        <v>99</v>
      </c>
      <c r="C16" s="3">
        <v>45685</v>
      </c>
      <c r="D16" s="3">
        <v>46813</v>
      </c>
      <c r="E16" s="4">
        <v>2.4690817554996247E-2</v>
      </c>
      <c r="F16" s="169">
        <v>94441</v>
      </c>
      <c r="G16" s="169">
        <v>94772</v>
      </c>
      <c r="H16" s="4">
        <v>3.5048337056997614E-3</v>
      </c>
      <c r="I16" s="163">
        <v>331</v>
      </c>
    </row>
    <row r="17" spans="1:9" ht="15" customHeight="1">
      <c r="A17" s="205" t="s">
        <v>162</v>
      </c>
      <c r="B17" s="195" t="s">
        <v>100</v>
      </c>
      <c r="C17" s="3">
        <v>8496</v>
      </c>
      <c r="D17" s="3">
        <v>8744</v>
      </c>
      <c r="E17" s="4">
        <v>2.9190207156308823E-2</v>
      </c>
      <c r="F17" s="169">
        <v>23550</v>
      </c>
      <c r="G17" s="169">
        <v>19606</v>
      </c>
      <c r="H17" s="4">
        <v>-0.16747346072186842</v>
      </c>
      <c r="I17" s="163">
        <v>-3944</v>
      </c>
    </row>
    <row r="18" spans="1:9" ht="15" customHeight="1">
      <c r="A18" s="188">
        <v>10708</v>
      </c>
      <c r="B18" s="195" t="s">
        <v>295</v>
      </c>
      <c r="C18" s="3">
        <v>3100</v>
      </c>
      <c r="D18" s="3">
        <v>2284</v>
      </c>
      <c r="E18" s="4">
        <v>-0.26322580645161286</v>
      </c>
      <c r="F18" s="169">
        <v>6401</v>
      </c>
      <c r="G18" s="169">
        <v>4571</v>
      </c>
      <c r="H18" s="4">
        <v>-0.28589282924543036</v>
      </c>
      <c r="I18" s="163">
        <v>-1830</v>
      </c>
    </row>
    <row r="19" spans="1:9" ht="15" customHeight="1">
      <c r="A19" s="205" t="s">
        <v>163</v>
      </c>
      <c r="B19" s="195" t="s">
        <v>101</v>
      </c>
      <c r="C19" s="3">
        <v>31657</v>
      </c>
      <c r="D19" s="3">
        <v>32129</v>
      </c>
      <c r="E19" s="4">
        <v>1.4909814574975533E-2</v>
      </c>
      <c r="F19" s="3">
        <v>106744</v>
      </c>
      <c r="G19" s="3">
        <v>103323</v>
      </c>
      <c r="H19" s="4">
        <v>-3.2048639736191209E-2</v>
      </c>
      <c r="I19" s="163">
        <v>-3421</v>
      </c>
    </row>
    <row r="20" spans="1:9" ht="15" customHeight="1">
      <c r="A20" s="205" t="s">
        <v>164</v>
      </c>
      <c r="B20" s="195" t="s">
        <v>102</v>
      </c>
      <c r="C20" s="73">
        <v>12348</v>
      </c>
      <c r="D20" s="73">
        <v>12140</v>
      </c>
      <c r="E20" s="59">
        <v>-1.684483317136376E-2</v>
      </c>
      <c r="F20" s="73">
        <v>31596</v>
      </c>
      <c r="G20" s="3">
        <v>30849</v>
      </c>
      <c r="H20" s="59">
        <v>-2.3642233194075213E-2</v>
      </c>
      <c r="I20" s="163">
        <v>-747</v>
      </c>
    </row>
    <row r="21" spans="1:9" ht="15" customHeight="1">
      <c r="A21" s="206" t="s">
        <v>222</v>
      </c>
      <c r="B21" s="195" t="s">
        <v>223</v>
      </c>
      <c r="C21" s="97">
        <v>1419</v>
      </c>
      <c r="D21" s="97">
        <v>1714</v>
      </c>
      <c r="E21" s="98">
        <v>0.20789288231148695</v>
      </c>
      <c r="F21" s="97">
        <v>25272</v>
      </c>
      <c r="G21" s="97">
        <v>30655</v>
      </c>
      <c r="H21" s="98">
        <v>0.21300253244697687</v>
      </c>
      <c r="I21" s="163">
        <v>5383</v>
      </c>
    </row>
    <row r="22" spans="1:9" ht="15" customHeight="1">
      <c r="A22" s="188">
        <v>10305</v>
      </c>
      <c r="B22" s="195" t="s">
        <v>327</v>
      </c>
      <c r="C22" s="75">
        <v>3070</v>
      </c>
      <c r="D22" s="75">
        <v>3044</v>
      </c>
      <c r="E22" s="98">
        <v>-8.4690553745928598E-3</v>
      </c>
      <c r="F22" s="75">
        <v>6236</v>
      </c>
      <c r="G22" s="75">
        <v>5262</v>
      </c>
      <c r="H22" s="98">
        <v>-0.15618986529826817</v>
      </c>
      <c r="I22" s="163">
        <v>-974</v>
      </c>
    </row>
    <row r="23" spans="1:9" ht="15" customHeight="1">
      <c r="A23" s="205" t="s">
        <v>165</v>
      </c>
      <c r="B23" s="196" t="s">
        <v>103</v>
      </c>
      <c r="C23" s="3">
        <v>2483</v>
      </c>
      <c r="D23" s="3">
        <v>2242</v>
      </c>
      <c r="E23" s="98">
        <v>-9.706000805477244E-2</v>
      </c>
      <c r="F23" s="3">
        <v>14691</v>
      </c>
      <c r="G23" s="3">
        <v>12566</v>
      </c>
      <c r="H23" s="98">
        <v>-0.14464638213872438</v>
      </c>
      <c r="I23" s="163">
        <v>-2125</v>
      </c>
    </row>
    <row r="24" spans="1:9" ht="15" customHeight="1">
      <c r="A24" s="205" t="s">
        <v>141</v>
      </c>
      <c r="B24" s="195" t="s">
        <v>301</v>
      </c>
      <c r="C24" s="3">
        <v>29701</v>
      </c>
      <c r="D24" s="3">
        <v>33676</v>
      </c>
      <c r="E24" s="98">
        <v>0.13383387764721721</v>
      </c>
      <c r="F24" s="3">
        <v>91072</v>
      </c>
      <c r="G24" s="3">
        <v>91899</v>
      </c>
      <c r="H24" s="98">
        <v>9.0807273366126928E-3</v>
      </c>
      <c r="I24" s="163">
        <v>827</v>
      </c>
    </row>
    <row r="25" spans="1:9" ht="15" customHeight="1">
      <c r="A25" s="205" t="s">
        <v>166</v>
      </c>
      <c r="B25" s="195" t="s">
        <v>302</v>
      </c>
      <c r="C25" s="3">
        <v>19873</v>
      </c>
      <c r="D25" s="3">
        <v>19549</v>
      </c>
      <c r="E25" s="98">
        <v>-1.6303527398983553E-2</v>
      </c>
      <c r="F25" s="3">
        <v>49070</v>
      </c>
      <c r="G25" s="3">
        <v>47187</v>
      </c>
      <c r="H25" s="98">
        <v>-3.8373751783166932E-2</v>
      </c>
      <c r="I25" s="163">
        <v>-1883</v>
      </c>
    </row>
    <row r="26" spans="1:9" ht="15" customHeight="1">
      <c r="A26" s="205" t="s">
        <v>167</v>
      </c>
      <c r="B26" s="195" t="s">
        <v>106</v>
      </c>
      <c r="C26" s="3">
        <v>2341</v>
      </c>
      <c r="D26" s="3">
        <v>36911</v>
      </c>
      <c r="E26" s="98" t="s">
        <v>379</v>
      </c>
      <c r="F26" s="3">
        <v>3183</v>
      </c>
      <c r="G26" s="3">
        <v>140237</v>
      </c>
      <c r="H26" s="98" t="s">
        <v>379</v>
      </c>
      <c r="I26" s="163">
        <v>137054</v>
      </c>
    </row>
    <row r="27" spans="1:9" ht="15" customHeight="1">
      <c r="A27" s="205" t="s">
        <v>143</v>
      </c>
      <c r="B27" s="195" t="s">
        <v>303</v>
      </c>
      <c r="C27" s="94">
        <v>7079</v>
      </c>
      <c r="D27" s="94">
        <v>6947</v>
      </c>
      <c r="E27" s="98">
        <v>-1.8646701511512931E-2</v>
      </c>
      <c r="F27" s="94">
        <v>21461</v>
      </c>
      <c r="G27" s="94">
        <v>20047</v>
      </c>
      <c r="H27" s="98">
        <v>-6.5886957737290919E-2</v>
      </c>
      <c r="I27" s="163">
        <v>-1414</v>
      </c>
    </row>
    <row r="28" spans="1:9" ht="15" customHeight="1">
      <c r="A28" s="205" t="s">
        <v>168</v>
      </c>
      <c r="B28" s="195" t="s">
        <v>107</v>
      </c>
      <c r="C28" s="3">
        <v>15244</v>
      </c>
      <c r="D28" s="3">
        <v>11997</v>
      </c>
      <c r="E28" s="98">
        <v>-0.21300183678824458</v>
      </c>
      <c r="F28" s="3">
        <v>81576</v>
      </c>
      <c r="G28" s="3">
        <v>60774</v>
      </c>
      <c r="H28" s="98">
        <v>-0.25500147102088855</v>
      </c>
      <c r="I28" s="163">
        <v>-20802</v>
      </c>
    </row>
    <row r="29" spans="1:9" ht="15" customHeight="1">
      <c r="A29" s="207">
        <v>10717</v>
      </c>
      <c r="B29" s="197" t="s">
        <v>221</v>
      </c>
      <c r="C29" s="3">
        <v>48567</v>
      </c>
      <c r="D29" s="3">
        <v>64996</v>
      </c>
      <c r="E29" s="98">
        <v>0.33827496036403315</v>
      </c>
      <c r="F29" s="3">
        <v>76416</v>
      </c>
      <c r="G29" s="3">
        <v>99566</v>
      </c>
      <c r="H29" s="98">
        <v>0.30294702680066998</v>
      </c>
      <c r="I29" s="163">
        <v>23150</v>
      </c>
    </row>
    <row r="30" spans="1:9" ht="15" customHeight="1">
      <c r="A30" s="205" t="s">
        <v>169</v>
      </c>
      <c r="B30" s="195" t="s">
        <v>304</v>
      </c>
      <c r="C30" s="3">
        <v>115736</v>
      </c>
      <c r="D30" s="3">
        <v>122364</v>
      </c>
      <c r="E30" s="98">
        <v>5.7268265708163346E-2</v>
      </c>
      <c r="F30" s="3">
        <v>363547</v>
      </c>
      <c r="G30" s="3">
        <v>362905</v>
      </c>
      <c r="H30" s="98">
        <v>-1.7659339782751804E-3</v>
      </c>
      <c r="I30" s="163">
        <v>-642</v>
      </c>
    </row>
    <row r="31" spans="1:9" ht="15" customHeight="1">
      <c r="A31" s="205" t="s">
        <v>144</v>
      </c>
      <c r="B31" s="195" t="s">
        <v>305</v>
      </c>
      <c r="C31" s="3">
        <v>9019</v>
      </c>
      <c r="D31" s="3">
        <v>9240</v>
      </c>
      <c r="E31" s="98">
        <v>2.4503825257789158E-2</v>
      </c>
      <c r="F31" s="3">
        <v>22048</v>
      </c>
      <c r="G31" s="3">
        <v>21421</v>
      </c>
      <c r="H31" s="98">
        <v>-2.8437953555878082E-2</v>
      </c>
      <c r="I31" s="163">
        <v>-627</v>
      </c>
    </row>
    <row r="32" spans="1:9" ht="15" customHeight="1">
      <c r="A32" s="205" t="s">
        <v>138</v>
      </c>
      <c r="B32" s="195" t="s">
        <v>110</v>
      </c>
      <c r="C32" s="3">
        <v>49220</v>
      </c>
      <c r="D32" s="3">
        <v>51369</v>
      </c>
      <c r="E32" s="98">
        <v>4.3661113368549387E-2</v>
      </c>
      <c r="F32" s="3">
        <v>136704</v>
      </c>
      <c r="G32" s="3">
        <v>134688</v>
      </c>
      <c r="H32" s="98">
        <v>-1.4747191011236005E-2</v>
      </c>
      <c r="I32" s="163">
        <v>-2016</v>
      </c>
    </row>
    <row r="33" spans="1:9" ht="15" customHeight="1">
      <c r="A33" s="205" t="s">
        <v>170</v>
      </c>
      <c r="B33" s="196" t="s">
        <v>306</v>
      </c>
      <c r="C33" s="169">
        <v>6279</v>
      </c>
      <c r="D33" s="169">
        <v>5470</v>
      </c>
      <c r="E33" s="187">
        <v>-0.12884217232043316</v>
      </c>
      <c r="F33" s="169">
        <v>48139</v>
      </c>
      <c r="G33" s="169">
        <v>46074</v>
      </c>
      <c r="H33" s="187">
        <v>-4.2896611894721492E-2</v>
      </c>
      <c r="I33" s="163">
        <v>-2065</v>
      </c>
    </row>
    <row r="34" spans="1:9" s="112" customFormat="1" ht="15" customHeight="1">
      <c r="A34" s="205" t="s">
        <v>145</v>
      </c>
      <c r="B34" s="195" t="s">
        <v>321</v>
      </c>
      <c r="C34" s="73">
        <v>1587</v>
      </c>
      <c r="D34" s="73">
        <v>1286</v>
      </c>
      <c r="E34" s="98">
        <v>-0.18966603654694392</v>
      </c>
      <c r="F34" s="73">
        <v>3327</v>
      </c>
      <c r="G34" s="73">
        <v>2673</v>
      </c>
      <c r="H34" s="98">
        <v>-0.19657348963029753</v>
      </c>
      <c r="I34" s="163">
        <v>-654</v>
      </c>
    </row>
    <row r="35" spans="1:9" ht="15" customHeight="1">
      <c r="A35" s="205" t="s">
        <v>146</v>
      </c>
      <c r="B35" s="195" t="s">
        <v>307</v>
      </c>
      <c r="C35" s="80">
        <v>1641</v>
      </c>
      <c r="D35" s="80">
        <v>1822</v>
      </c>
      <c r="E35" s="98">
        <v>0.11029859841560019</v>
      </c>
      <c r="F35" s="80">
        <v>2820</v>
      </c>
      <c r="G35" s="80">
        <v>3229</v>
      </c>
      <c r="H35" s="98">
        <v>0.14503546099290787</v>
      </c>
      <c r="I35" s="163">
        <v>409</v>
      </c>
    </row>
    <row r="36" spans="1:9" ht="15" customHeight="1">
      <c r="A36" s="205" t="s">
        <v>171</v>
      </c>
      <c r="B36" s="195" t="s">
        <v>308</v>
      </c>
      <c r="C36" s="92">
        <v>1991</v>
      </c>
      <c r="D36" s="92">
        <v>1607</v>
      </c>
      <c r="E36" s="98">
        <v>-0.19286790557508793</v>
      </c>
      <c r="F36" s="92">
        <v>4597</v>
      </c>
      <c r="G36" s="92">
        <v>3361</v>
      </c>
      <c r="H36" s="98">
        <v>-0.2688710028279313</v>
      </c>
      <c r="I36" s="163">
        <v>-1236</v>
      </c>
    </row>
    <row r="37" spans="1:9" ht="15" customHeight="1">
      <c r="A37" s="205" t="s">
        <v>172</v>
      </c>
      <c r="B37" s="198" t="s">
        <v>309</v>
      </c>
      <c r="C37" s="3">
        <v>3866</v>
      </c>
      <c r="D37" s="3">
        <v>9660</v>
      </c>
      <c r="E37" s="98">
        <v>1.4987066735644077</v>
      </c>
      <c r="F37" s="3">
        <v>13203</v>
      </c>
      <c r="G37" s="3">
        <v>24894</v>
      </c>
      <c r="H37" s="98">
        <v>0.88548057259713708</v>
      </c>
      <c r="I37" s="163">
        <v>11691</v>
      </c>
    </row>
    <row r="38" spans="1:9" ht="15" customHeight="1">
      <c r="A38" s="205" t="s">
        <v>210</v>
      </c>
      <c r="B38" s="199" t="s">
        <v>310</v>
      </c>
      <c r="C38" s="3">
        <v>709</v>
      </c>
      <c r="D38" s="3">
        <v>748</v>
      </c>
      <c r="E38" s="98">
        <v>5.500705218617763E-2</v>
      </c>
      <c r="F38" s="3">
        <v>2306</v>
      </c>
      <c r="G38" s="3">
        <v>2037</v>
      </c>
      <c r="H38" s="98">
        <v>-0.11665221162185602</v>
      </c>
      <c r="I38" s="163">
        <v>-269</v>
      </c>
    </row>
    <row r="39" spans="1:9" ht="15" customHeight="1">
      <c r="A39" s="205" t="s">
        <v>211</v>
      </c>
      <c r="B39" s="197" t="s">
        <v>209</v>
      </c>
      <c r="C39" s="80">
        <v>2629</v>
      </c>
      <c r="D39" s="80">
        <v>2227</v>
      </c>
      <c r="E39" s="98">
        <v>-0.15290985165462156</v>
      </c>
      <c r="F39" s="80">
        <v>5668</v>
      </c>
      <c r="G39" s="80">
        <v>5256</v>
      </c>
      <c r="H39" s="98">
        <v>-7.2688779110797408E-2</v>
      </c>
      <c r="I39" s="163">
        <v>-412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20574</v>
      </c>
      <c r="D41" s="83">
        <v>24326</v>
      </c>
      <c r="E41" s="128">
        <v>0.18236609312724794</v>
      </c>
      <c r="F41" s="83">
        <v>107180</v>
      </c>
      <c r="G41" s="83">
        <v>119058</v>
      </c>
      <c r="H41" s="128">
        <v>0.11082291472289607</v>
      </c>
      <c r="I41" s="163">
        <v>11878</v>
      </c>
    </row>
    <row r="42" spans="1:9" ht="15" customHeight="1">
      <c r="A42" s="205" t="s">
        <v>158</v>
      </c>
      <c r="B42" s="195" t="s">
        <v>113</v>
      </c>
      <c r="C42" s="80">
        <v>6103</v>
      </c>
      <c r="D42" s="80">
        <v>6751</v>
      </c>
      <c r="E42" s="95">
        <v>0.10617728985744712</v>
      </c>
      <c r="F42" s="80">
        <v>71368</v>
      </c>
      <c r="G42" s="80">
        <v>81813</v>
      </c>
      <c r="H42" s="4">
        <v>0.14635410828382467</v>
      </c>
      <c r="I42" s="163">
        <v>10445</v>
      </c>
    </row>
    <row r="43" spans="1:9" ht="15" customHeight="1">
      <c r="A43" s="208" t="s">
        <v>212</v>
      </c>
      <c r="B43" s="197" t="s">
        <v>213</v>
      </c>
      <c r="C43" s="80">
        <v>3117</v>
      </c>
      <c r="D43" s="80">
        <v>3098</v>
      </c>
      <c r="E43" s="95">
        <v>-6.0956047481552922E-3</v>
      </c>
      <c r="F43" s="80">
        <v>5459</v>
      </c>
      <c r="G43" s="80">
        <v>5582</v>
      </c>
      <c r="H43" s="4">
        <v>2.2531599193991614E-2</v>
      </c>
      <c r="I43" s="163">
        <v>123</v>
      </c>
    </row>
    <row r="44" spans="1:9" ht="15" customHeight="1">
      <c r="A44" s="205" t="s">
        <v>156</v>
      </c>
      <c r="B44" s="200" t="s">
        <v>114</v>
      </c>
      <c r="C44" s="80">
        <v>9</v>
      </c>
      <c r="D44" s="80">
        <v>359</v>
      </c>
      <c r="E44" s="96" t="s">
        <v>379</v>
      </c>
      <c r="F44" s="80">
        <v>11</v>
      </c>
      <c r="G44" s="80">
        <v>1409</v>
      </c>
      <c r="H44" s="59" t="s">
        <v>379</v>
      </c>
      <c r="I44" s="163">
        <v>1398</v>
      </c>
    </row>
    <row r="45" spans="1:9" ht="15" customHeight="1">
      <c r="A45" s="205" t="s">
        <v>157</v>
      </c>
      <c r="B45" s="195" t="s">
        <v>115</v>
      </c>
      <c r="C45" s="80">
        <v>2753</v>
      </c>
      <c r="D45" s="80">
        <v>3093</v>
      </c>
      <c r="E45" s="96">
        <v>0.1235016345804576</v>
      </c>
      <c r="F45" s="80">
        <v>8821</v>
      </c>
      <c r="G45" s="80">
        <v>7796</v>
      </c>
      <c r="H45" s="59">
        <v>-0.11619997732683374</v>
      </c>
      <c r="I45" s="163">
        <v>-1025</v>
      </c>
    </row>
    <row r="46" spans="1:9" ht="15" customHeight="1">
      <c r="A46" s="205" t="s">
        <v>142</v>
      </c>
      <c r="B46" s="195" t="s">
        <v>311</v>
      </c>
      <c r="C46" s="80">
        <v>3982</v>
      </c>
      <c r="D46" s="80">
        <v>4182</v>
      </c>
      <c r="E46" s="96">
        <v>5.0226017076845819E-2</v>
      </c>
      <c r="F46" s="80">
        <v>8058</v>
      </c>
      <c r="G46" s="80">
        <v>9096</v>
      </c>
      <c r="H46" s="59">
        <v>0.12881608339538353</v>
      </c>
      <c r="I46" s="163">
        <v>1038</v>
      </c>
    </row>
    <row r="47" spans="1:9" ht="15" customHeight="1">
      <c r="A47" s="209">
        <v>10609</v>
      </c>
      <c r="B47" s="195" t="s">
        <v>225</v>
      </c>
      <c r="C47" s="80">
        <v>619</v>
      </c>
      <c r="D47" s="80">
        <v>802</v>
      </c>
      <c r="E47" s="89">
        <v>0.29563812600969297</v>
      </c>
      <c r="F47" s="80">
        <v>1327</v>
      </c>
      <c r="G47" s="80">
        <v>1413</v>
      </c>
      <c r="H47" s="89">
        <v>6.480783722682748E-2</v>
      </c>
      <c r="I47" s="163">
        <v>86</v>
      </c>
    </row>
    <row r="48" spans="1:9" ht="15" customHeight="1">
      <c r="A48" s="209">
        <v>10612</v>
      </c>
      <c r="B48" s="195" t="s">
        <v>226</v>
      </c>
      <c r="C48" s="80">
        <v>357</v>
      </c>
      <c r="D48" s="80">
        <v>297</v>
      </c>
      <c r="E48" s="89">
        <v>-0.16806722689075626</v>
      </c>
      <c r="F48" s="80">
        <v>1008</v>
      </c>
      <c r="G48" s="80">
        <v>793</v>
      </c>
      <c r="H48" s="89">
        <v>-0.21329365079365081</v>
      </c>
      <c r="I48" s="163">
        <v>-215</v>
      </c>
    </row>
    <row r="49" spans="1:9" ht="15" customHeight="1">
      <c r="A49" s="209">
        <v>10316</v>
      </c>
      <c r="B49" s="195" t="s">
        <v>296</v>
      </c>
      <c r="C49" s="80">
        <v>3092</v>
      </c>
      <c r="D49" s="80">
        <v>4893</v>
      </c>
      <c r="E49" s="89">
        <v>0.58247089262613194</v>
      </c>
      <c r="F49" s="80">
        <v>10163</v>
      </c>
      <c r="G49" s="80">
        <v>9391</v>
      </c>
      <c r="H49" s="89">
        <v>-7.5961822296566006E-2</v>
      </c>
      <c r="I49" s="163">
        <v>-772</v>
      </c>
    </row>
    <row r="50" spans="1:9" ht="15" customHeight="1">
      <c r="A50" s="209">
        <v>10615</v>
      </c>
      <c r="B50" s="195" t="s">
        <v>297</v>
      </c>
      <c r="C50" s="80">
        <v>542</v>
      </c>
      <c r="D50" s="80">
        <v>851</v>
      </c>
      <c r="E50" s="89">
        <v>0.57011070110701101</v>
      </c>
      <c r="F50" s="80">
        <v>965</v>
      </c>
      <c r="G50" s="80">
        <v>1765</v>
      </c>
      <c r="H50" s="89">
        <v>0.82901554404145084</v>
      </c>
      <c r="I50" s="163">
        <v>800</v>
      </c>
    </row>
    <row r="51" spans="1:9" ht="15" customHeight="1"/>
    <row r="52" spans="1:9" ht="15" customHeight="1">
      <c r="B52" s="194" t="s">
        <v>34</v>
      </c>
      <c r="C52" s="83">
        <v>119912</v>
      </c>
      <c r="D52" s="83">
        <v>115748</v>
      </c>
      <c r="E52" s="128">
        <v>-3.4725465341250206E-2</v>
      </c>
      <c r="F52" s="83">
        <v>284455</v>
      </c>
      <c r="G52" s="83">
        <v>262751</v>
      </c>
      <c r="H52" s="128">
        <v>-7.6300293543794306E-2</v>
      </c>
      <c r="I52" s="163">
        <v>-21704</v>
      </c>
    </row>
    <row r="53" spans="1:9" ht="15" customHeight="1">
      <c r="A53" s="205" t="s">
        <v>194</v>
      </c>
      <c r="B53" s="195" t="s">
        <v>188</v>
      </c>
      <c r="C53" s="3">
        <v>3608</v>
      </c>
      <c r="D53" s="3">
        <v>2143</v>
      </c>
      <c r="E53" s="4">
        <v>-0.40604212860310418</v>
      </c>
      <c r="F53" s="3">
        <v>6450</v>
      </c>
      <c r="G53" s="3">
        <v>4357</v>
      </c>
      <c r="H53" s="4">
        <v>-0.3244961240310078</v>
      </c>
      <c r="I53" s="163">
        <v>-2093</v>
      </c>
    </row>
    <row r="54" spans="1:9" ht="15" customHeight="1">
      <c r="A54" s="205" t="s">
        <v>173</v>
      </c>
      <c r="B54" s="195" t="s">
        <v>116</v>
      </c>
      <c r="C54" s="3">
        <v>1323</v>
      </c>
      <c r="D54" s="3">
        <v>1647</v>
      </c>
      <c r="E54" s="4">
        <v>0.24489795918367352</v>
      </c>
      <c r="F54" s="3">
        <v>2862</v>
      </c>
      <c r="G54" s="3">
        <v>3007</v>
      </c>
      <c r="H54" s="4">
        <v>5.0663871418588302E-2</v>
      </c>
      <c r="I54" s="163">
        <v>145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378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6" t="s">
        <v>195</v>
      </c>
      <c r="C62" s="308" t="s">
        <v>27</v>
      </c>
      <c r="D62" s="309"/>
      <c r="E62" s="310"/>
      <c r="F62" s="276" t="s">
        <v>0</v>
      </c>
      <c r="G62" s="275"/>
      <c r="H62" s="277"/>
      <c r="I62" s="163"/>
    </row>
    <row r="63" spans="1:9" ht="15" customHeight="1">
      <c r="B63" s="307"/>
      <c r="C63" s="154" t="s">
        <v>362</v>
      </c>
      <c r="D63" s="155" t="s">
        <v>371</v>
      </c>
      <c r="E63" s="155" t="s">
        <v>30</v>
      </c>
      <c r="F63" s="155" t="s">
        <v>362</v>
      </c>
      <c r="G63" s="155" t="s">
        <v>371</v>
      </c>
      <c r="H63" s="137" t="s">
        <v>30</v>
      </c>
      <c r="I63" s="165" t="s">
        <v>323</v>
      </c>
    </row>
    <row r="64" spans="1:9" ht="15" customHeight="1"/>
    <row r="65" spans="1:12" ht="15" customHeight="1">
      <c r="A65" s="188">
        <v>10808</v>
      </c>
      <c r="B65" s="195" t="s">
        <v>340</v>
      </c>
      <c r="C65" s="3">
        <v>1095</v>
      </c>
      <c r="D65" s="3">
        <v>1686</v>
      </c>
      <c r="E65" s="4">
        <v>0.53972602739726017</v>
      </c>
      <c r="F65" s="3">
        <v>1888</v>
      </c>
      <c r="G65" s="3">
        <v>2732</v>
      </c>
      <c r="H65" s="4">
        <v>0.44703389830508478</v>
      </c>
      <c r="I65" s="163">
        <v>844</v>
      </c>
    </row>
    <row r="66" spans="1:12" ht="15" customHeight="1">
      <c r="A66" s="205" t="s">
        <v>174</v>
      </c>
      <c r="B66" s="195" t="s">
        <v>117</v>
      </c>
      <c r="C66" s="3">
        <v>4064</v>
      </c>
      <c r="D66" s="3">
        <v>3728</v>
      </c>
      <c r="E66" s="4">
        <v>-8.2677165354330673E-2</v>
      </c>
      <c r="F66" s="3">
        <v>9482</v>
      </c>
      <c r="G66" s="3">
        <v>7808</v>
      </c>
      <c r="H66" s="4">
        <v>-0.17654503269352462</v>
      </c>
      <c r="I66" s="163">
        <v>-1674</v>
      </c>
    </row>
    <row r="67" spans="1:12" ht="15" customHeight="1">
      <c r="A67" s="205" t="s">
        <v>175</v>
      </c>
      <c r="B67" s="195" t="s">
        <v>118</v>
      </c>
      <c r="C67" s="3">
        <v>94317</v>
      </c>
      <c r="D67" s="3">
        <v>92343</v>
      </c>
      <c r="E67" s="4">
        <v>-2.0929418874646166E-2</v>
      </c>
      <c r="F67" s="3">
        <v>230521</v>
      </c>
      <c r="G67" s="3">
        <v>214164</v>
      </c>
      <c r="H67" s="4">
        <v>-7.0956659046247372E-2</v>
      </c>
      <c r="I67" s="163">
        <v>-16357</v>
      </c>
    </row>
    <row r="68" spans="1:12" ht="15" customHeight="1">
      <c r="A68" s="205" t="s">
        <v>176</v>
      </c>
      <c r="B68" s="198" t="s">
        <v>123</v>
      </c>
      <c r="C68" s="3">
        <v>630</v>
      </c>
      <c r="D68" s="3">
        <v>712</v>
      </c>
      <c r="E68" s="4">
        <v>0.13015873015873014</v>
      </c>
      <c r="F68" s="3">
        <v>2078</v>
      </c>
      <c r="G68" s="3">
        <v>1605</v>
      </c>
      <c r="H68" s="4">
        <v>-0.22762271414821944</v>
      </c>
      <c r="I68" s="163">
        <v>-473</v>
      </c>
    </row>
    <row r="69" spans="1:12" ht="15" customHeight="1">
      <c r="A69" s="210" t="s">
        <v>214</v>
      </c>
      <c r="B69" s="197" t="s">
        <v>215</v>
      </c>
      <c r="C69" s="3">
        <v>1556</v>
      </c>
      <c r="D69" s="3">
        <v>1424</v>
      </c>
      <c r="E69" s="4">
        <v>-8.4832904884318716E-2</v>
      </c>
      <c r="F69" s="3">
        <v>2881</v>
      </c>
      <c r="G69" s="3">
        <v>2594</v>
      </c>
      <c r="H69" s="4">
        <v>-9.9618188129121821E-2</v>
      </c>
      <c r="I69" s="163">
        <v>-287</v>
      </c>
    </row>
    <row r="70" spans="1:12" ht="15" customHeight="1">
      <c r="A70" s="188">
        <v>10814</v>
      </c>
      <c r="B70" s="195" t="s">
        <v>298</v>
      </c>
      <c r="C70" s="73">
        <v>8120</v>
      </c>
      <c r="D70" s="73">
        <v>7016</v>
      </c>
      <c r="E70" s="4">
        <v>-0.13596059113300496</v>
      </c>
      <c r="F70" s="3">
        <v>17778</v>
      </c>
      <c r="G70" s="3">
        <v>15382</v>
      </c>
      <c r="H70" s="4">
        <v>-0.1347733153335583</v>
      </c>
      <c r="I70" s="163">
        <v>-2396</v>
      </c>
    </row>
    <row r="71" spans="1:12" ht="15" customHeight="1">
      <c r="A71" s="205" t="s">
        <v>177</v>
      </c>
      <c r="B71" s="234" t="s">
        <v>119</v>
      </c>
      <c r="C71" s="73">
        <v>3850</v>
      </c>
      <c r="D71" s="73">
        <v>3860</v>
      </c>
      <c r="E71" s="4">
        <v>2.5974025974024872E-3</v>
      </c>
      <c r="F71" s="3">
        <v>7791</v>
      </c>
      <c r="G71" s="3">
        <v>8619</v>
      </c>
      <c r="H71" s="4">
        <v>0.10627647285329234</v>
      </c>
      <c r="I71" s="163">
        <v>828</v>
      </c>
    </row>
    <row r="72" spans="1:12" ht="15" customHeight="1">
      <c r="A72" s="188">
        <v>10823</v>
      </c>
      <c r="B72" s="234" t="s">
        <v>341</v>
      </c>
      <c r="C72" s="80">
        <v>1349</v>
      </c>
      <c r="D72" s="80">
        <v>1189</v>
      </c>
      <c r="E72" s="4">
        <v>-0.11860637509266125</v>
      </c>
      <c r="F72" s="3">
        <v>2724</v>
      </c>
      <c r="G72" s="3">
        <v>2483</v>
      </c>
      <c r="H72" s="4">
        <v>-8.847283406754769E-2</v>
      </c>
      <c r="I72" s="163">
        <v>-241</v>
      </c>
    </row>
    <row r="73" spans="1:12" ht="15" customHeight="1"/>
    <row r="74" spans="1:12" ht="15" customHeight="1">
      <c r="B74" s="194" t="s">
        <v>35</v>
      </c>
      <c r="C74" s="83">
        <v>101852</v>
      </c>
      <c r="D74" s="83">
        <v>107604</v>
      </c>
      <c r="E74" s="128">
        <v>5.6474099674036937E-2</v>
      </c>
      <c r="F74" s="83">
        <v>372479</v>
      </c>
      <c r="G74" s="83">
        <v>416596</v>
      </c>
      <c r="H74" s="128">
        <v>0.11844157657210208</v>
      </c>
      <c r="I74" s="163">
        <v>44117</v>
      </c>
    </row>
    <row r="75" spans="1:12" ht="15" customHeight="1">
      <c r="A75" s="205" t="s">
        <v>178</v>
      </c>
      <c r="B75" s="195" t="s">
        <v>120</v>
      </c>
      <c r="C75" s="3">
        <v>71257</v>
      </c>
      <c r="D75" s="3">
        <v>73166</v>
      </c>
      <c r="E75" s="4">
        <v>2.679035042171285E-2</v>
      </c>
      <c r="F75" s="3">
        <v>305402</v>
      </c>
      <c r="G75" s="3">
        <v>346916</v>
      </c>
      <c r="H75" s="4">
        <v>0.13593231216560464</v>
      </c>
      <c r="I75" s="163">
        <v>41514</v>
      </c>
      <c r="L75" s="128"/>
    </row>
    <row r="76" spans="1:12" ht="15" customHeight="1">
      <c r="A76" s="205" t="s">
        <v>179</v>
      </c>
      <c r="B76" s="195" t="s">
        <v>121</v>
      </c>
      <c r="C76" s="3">
        <v>1064</v>
      </c>
      <c r="D76" s="3">
        <v>1060</v>
      </c>
      <c r="E76" s="4">
        <v>-3.7593984962406291E-3</v>
      </c>
      <c r="F76" s="3">
        <v>2826</v>
      </c>
      <c r="G76" s="3">
        <v>2307</v>
      </c>
      <c r="H76" s="4">
        <v>-0.18365180467091291</v>
      </c>
      <c r="I76" s="163">
        <v>-519</v>
      </c>
    </row>
    <row r="77" spans="1:12" ht="15" customHeight="1">
      <c r="A77" s="205" t="s">
        <v>180</v>
      </c>
      <c r="B77" s="195" t="s">
        <v>128</v>
      </c>
      <c r="C77" s="3">
        <v>3927</v>
      </c>
      <c r="D77" s="3">
        <v>4117</v>
      </c>
      <c r="E77" s="4">
        <v>4.8382989559460077E-2</v>
      </c>
      <c r="F77" s="3">
        <v>10501</v>
      </c>
      <c r="G77" s="3">
        <v>10548</v>
      </c>
      <c r="H77" s="4">
        <v>4.4757642129320541E-3</v>
      </c>
      <c r="I77" s="163">
        <v>47</v>
      </c>
    </row>
    <row r="78" spans="1:12" ht="15" customHeight="1">
      <c r="A78" s="205" t="s">
        <v>203</v>
      </c>
      <c r="B78" s="198" t="s">
        <v>202</v>
      </c>
      <c r="C78" s="3">
        <v>4164</v>
      </c>
      <c r="D78" s="3">
        <v>4472</v>
      </c>
      <c r="E78" s="4">
        <v>7.3967339097022133E-2</v>
      </c>
      <c r="F78" s="3">
        <v>7787</v>
      </c>
      <c r="G78" s="3">
        <v>8438</v>
      </c>
      <c r="H78" s="4">
        <v>8.3600873250288865E-2</v>
      </c>
      <c r="I78" s="163">
        <v>651</v>
      </c>
    </row>
    <row r="79" spans="1:12" ht="15" customHeight="1">
      <c r="A79" s="210" t="s">
        <v>181</v>
      </c>
      <c r="B79" s="197" t="s">
        <v>122</v>
      </c>
      <c r="C79" s="3">
        <v>3965</v>
      </c>
      <c r="D79" s="3">
        <v>4655</v>
      </c>
      <c r="E79" s="4">
        <v>0.17402269861286257</v>
      </c>
      <c r="F79" s="3">
        <v>6322</v>
      </c>
      <c r="G79" s="3">
        <v>7399</v>
      </c>
      <c r="H79" s="4">
        <v>0.1703574818095539</v>
      </c>
      <c r="I79" s="163">
        <v>1077</v>
      </c>
    </row>
    <row r="80" spans="1:12" ht="15" customHeight="1">
      <c r="A80" s="210" t="s">
        <v>224</v>
      </c>
      <c r="B80" s="197" t="s">
        <v>227</v>
      </c>
      <c r="C80" s="3">
        <v>662</v>
      </c>
      <c r="D80" s="3">
        <v>514</v>
      </c>
      <c r="E80" s="4">
        <v>-0.22356495468277948</v>
      </c>
      <c r="F80" s="3">
        <v>1866</v>
      </c>
      <c r="G80" s="3">
        <v>1344</v>
      </c>
      <c r="H80" s="4">
        <v>-0.27974276527331188</v>
      </c>
      <c r="I80" s="163">
        <v>-522</v>
      </c>
    </row>
    <row r="81" spans="1:9" ht="15" customHeight="1">
      <c r="A81" s="210" t="s">
        <v>217</v>
      </c>
      <c r="B81" s="197" t="s">
        <v>216</v>
      </c>
      <c r="C81" s="3">
        <v>374</v>
      </c>
      <c r="D81" s="3">
        <v>433</v>
      </c>
      <c r="E81" s="4">
        <v>0.15775401069518713</v>
      </c>
      <c r="F81" s="3">
        <v>656</v>
      </c>
      <c r="G81" s="3">
        <v>750</v>
      </c>
      <c r="H81" s="4">
        <v>0.14329268292682928</v>
      </c>
      <c r="I81" s="163">
        <v>94</v>
      </c>
    </row>
    <row r="82" spans="1:9" ht="15" customHeight="1">
      <c r="A82" s="205" t="s">
        <v>187</v>
      </c>
      <c r="B82" s="200" t="s">
        <v>312</v>
      </c>
      <c r="C82" s="3">
        <v>1081</v>
      </c>
      <c r="D82" s="3">
        <v>1218</v>
      </c>
      <c r="E82" s="4">
        <v>0.12673450508788164</v>
      </c>
      <c r="F82" s="3">
        <v>2047</v>
      </c>
      <c r="G82" s="3">
        <v>2324</v>
      </c>
      <c r="H82" s="4">
        <v>0.13531998045920868</v>
      </c>
      <c r="I82" s="163">
        <v>277</v>
      </c>
    </row>
    <row r="83" spans="1:9" ht="15" customHeight="1">
      <c r="A83" s="205" t="s">
        <v>182</v>
      </c>
      <c r="B83" s="195" t="s">
        <v>124</v>
      </c>
      <c r="C83" s="3">
        <v>469</v>
      </c>
      <c r="D83" s="3">
        <v>594</v>
      </c>
      <c r="E83" s="4">
        <v>0.26652452025586348</v>
      </c>
      <c r="F83" s="3">
        <v>1248</v>
      </c>
      <c r="G83" s="3">
        <v>1613</v>
      </c>
      <c r="H83" s="4">
        <v>0.29246794871794868</v>
      </c>
      <c r="I83" s="163">
        <v>365</v>
      </c>
    </row>
    <row r="84" spans="1:9" ht="15" customHeight="1">
      <c r="A84" s="205" t="s">
        <v>183</v>
      </c>
      <c r="B84" s="195" t="s">
        <v>35</v>
      </c>
      <c r="C84" s="3">
        <v>4462</v>
      </c>
      <c r="D84" s="3">
        <v>4721</v>
      </c>
      <c r="E84" s="4">
        <v>5.8045719408337026E-2</v>
      </c>
      <c r="F84" s="3">
        <v>10085</v>
      </c>
      <c r="G84" s="3">
        <v>10155</v>
      </c>
      <c r="H84" s="4">
        <v>6.9410014873574344E-3</v>
      </c>
      <c r="I84" s="163">
        <v>70</v>
      </c>
    </row>
    <row r="85" spans="1:9" ht="15" customHeight="1">
      <c r="A85" s="205" t="s">
        <v>184</v>
      </c>
      <c r="B85" s="195" t="s">
        <v>125</v>
      </c>
      <c r="C85" s="3">
        <v>4456</v>
      </c>
      <c r="D85" s="3">
        <v>4862</v>
      </c>
      <c r="E85" s="4">
        <v>9.1113105924595983E-2</v>
      </c>
      <c r="F85" s="3">
        <v>10471</v>
      </c>
      <c r="G85" s="3">
        <v>9515</v>
      </c>
      <c r="H85" s="4">
        <v>-9.129978034571673E-2</v>
      </c>
      <c r="I85" s="163">
        <v>-956</v>
      </c>
    </row>
    <row r="86" spans="1:9" ht="15" customHeight="1">
      <c r="A86" s="205" t="s">
        <v>185</v>
      </c>
      <c r="B86" s="195" t="s">
        <v>126</v>
      </c>
      <c r="C86" s="3">
        <v>2439</v>
      </c>
      <c r="D86" s="3">
        <v>2740</v>
      </c>
      <c r="E86" s="4">
        <v>0.12341123411234123</v>
      </c>
      <c r="F86" s="3">
        <v>6086</v>
      </c>
      <c r="G86" s="3">
        <v>5958</v>
      </c>
      <c r="H86" s="4">
        <v>-2.1031876437725971E-2</v>
      </c>
      <c r="I86" s="163">
        <v>-128</v>
      </c>
    </row>
    <row r="87" spans="1:9" ht="15" customHeight="1">
      <c r="A87" s="205" t="s">
        <v>186</v>
      </c>
      <c r="B87" s="195" t="s">
        <v>127</v>
      </c>
      <c r="C87" s="3">
        <v>3532</v>
      </c>
      <c r="D87" s="3">
        <v>5052</v>
      </c>
      <c r="E87" s="4">
        <v>0.43035107587768962</v>
      </c>
      <c r="F87" s="3">
        <v>7182</v>
      </c>
      <c r="G87" s="3">
        <v>9329</v>
      </c>
      <c r="H87" s="4">
        <v>0.29894179894179884</v>
      </c>
      <c r="I87" s="163">
        <v>2147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73193</v>
      </c>
      <c r="D89" s="83">
        <v>71863</v>
      </c>
      <c r="E89" s="128">
        <v>-1.8171136584099523E-2</v>
      </c>
      <c r="F89" s="83">
        <v>204997</v>
      </c>
      <c r="G89" s="83">
        <v>187460</v>
      </c>
      <c r="H89" s="128">
        <v>-8.554759337941531E-2</v>
      </c>
      <c r="I89" s="163">
        <v>-17537</v>
      </c>
    </row>
    <row r="90" spans="1:9" ht="15" customHeight="1">
      <c r="A90" s="205" t="s">
        <v>198</v>
      </c>
      <c r="B90" s="195" t="s">
        <v>196</v>
      </c>
      <c r="C90" s="3">
        <v>2297</v>
      </c>
      <c r="D90" s="3">
        <v>1925</v>
      </c>
      <c r="E90" s="4">
        <v>-0.16195037004788859</v>
      </c>
      <c r="F90" s="3">
        <v>5173</v>
      </c>
      <c r="G90" s="3">
        <v>4284</v>
      </c>
      <c r="H90" s="4">
        <v>-0.17185385656292285</v>
      </c>
      <c r="I90" s="163">
        <v>-889</v>
      </c>
    </row>
    <row r="91" spans="1:9" ht="15" customHeight="1">
      <c r="A91" s="205" t="s">
        <v>147</v>
      </c>
      <c r="B91" s="201" t="s">
        <v>129</v>
      </c>
      <c r="C91" s="3">
        <v>910</v>
      </c>
      <c r="D91" s="3">
        <v>980</v>
      </c>
      <c r="E91" s="4">
        <v>7.6923076923076872E-2</v>
      </c>
      <c r="F91" s="3">
        <v>12995</v>
      </c>
      <c r="G91" s="3">
        <v>3497</v>
      </c>
      <c r="H91" s="4">
        <v>-0.73089649865332817</v>
      </c>
      <c r="I91" s="163">
        <v>-9498</v>
      </c>
    </row>
    <row r="92" spans="1:9" ht="15" customHeight="1">
      <c r="A92" s="188">
        <v>10404</v>
      </c>
      <c r="B92" s="196" t="s">
        <v>328</v>
      </c>
      <c r="C92" s="3">
        <v>233</v>
      </c>
      <c r="D92" s="3">
        <v>125</v>
      </c>
      <c r="E92" s="4">
        <v>-0.46351931330472107</v>
      </c>
      <c r="F92" s="3">
        <v>1190</v>
      </c>
      <c r="G92" s="3">
        <v>616</v>
      </c>
      <c r="H92" s="4">
        <v>-0.48235294117647054</v>
      </c>
      <c r="I92" s="163">
        <v>-574</v>
      </c>
    </row>
    <row r="93" spans="1:9" ht="15" customHeight="1">
      <c r="A93" s="205" t="s">
        <v>148</v>
      </c>
      <c r="B93" s="201" t="s">
        <v>36</v>
      </c>
      <c r="C93" s="3">
        <v>4067</v>
      </c>
      <c r="D93" s="3">
        <v>4390</v>
      </c>
      <c r="E93" s="4">
        <v>7.9419719695106972E-2</v>
      </c>
      <c r="F93" s="3">
        <v>9504</v>
      </c>
      <c r="G93" s="3">
        <v>9544</v>
      </c>
      <c r="H93" s="4">
        <v>4.2087542087541063E-3</v>
      </c>
      <c r="I93" s="163">
        <v>40</v>
      </c>
    </row>
    <row r="94" spans="1:9" ht="15" customHeight="1">
      <c r="A94" s="205" t="s">
        <v>149</v>
      </c>
      <c r="B94" s="201" t="s">
        <v>130</v>
      </c>
      <c r="C94" s="3">
        <v>3894</v>
      </c>
      <c r="D94" s="3">
        <v>3328</v>
      </c>
      <c r="E94" s="4">
        <v>-0.14535182331792507</v>
      </c>
      <c r="F94" s="3">
        <v>9578</v>
      </c>
      <c r="G94" s="3">
        <v>7518</v>
      </c>
      <c r="H94" s="4">
        <v>-0.21507621632908747</v>
      </c>
      <c r="I94" s="163">
        <v>-2060</v>
      </c>
    </row>
    <row r="95" spans="1:9" ht="15" customHeight="1">
      <c r="A95" s="205" t="s">
        <v>199</v>
      </c>
      <c r="B95" s="198" t="s">
        <v>197</v>
      </c>
      <c r="C95" s="3">
        <v>1023</v>
      </c>
      <c r="D95" s="3">
        <v>1015</v>
      </c>
      <c r="E95" s="4">
        <v>-7.82013685239491E-3</v>
      </c>
      <c r="F95" s="3">
        <v>3315</v>
      </c>
      <c r="G95" s="3">
        <v>2956</v>
      </c>
      <c r="H95" s="4">
        <v>-0.10829562594268471</v>
      </c>
      <c r="I95" s="163">
        <v>-359</v>
      </c>
    </row>
    <row r="96" spans="1:9" ht="15" customHeight="1">
      <c r="A96" s="210" t="s">
        <v>218</v>
      </c>
      <c r="B96" s="197" t="s">
        <v>313</v>
      </c>
      <c r="C96" s="3">
        <v>1331</v>
      </c>
      <c r="D96" s="3">
        <v>1398</v>
      </c>
      <c r="E96" s="4">
        <v>5.0338091660405704E-2</v>
      </c>
      <c r="F96" s="3">
        <v>3727</v>
      </c>
      <c r="G96" s="3">
        <v>3578</v>
      </c>
      <c r="H96" s="4">
        <v>-3.9978535014757233E-2</v>
      </c>
      <c r="I96" s="163">
        <v>-149</v>
      </c>
    </row>
    <row r="97" spans="1:9" ht="15" customHeight="1">
      <c r="A97" s="205" t="s">
        <v>151</v>
      </c>
      <c r="B97" s="202" t="s">
        <v>131</v>
      </c>
      <c r="C97" s="3">
        <v>1827</v>
      </c>
      <c r="D97" s="3">
        <v>1058</v>
      </c>
      <c r="E97" s="4">
        <v>-0.42090859332238639</v>
      </c>
      <c r="F97" s="3">
        <v>5637</v>
      </c>
      <c r="G97" s="3">
        <v>3313</v>
      </c>
      <c r="H97" s="4">
        <v>-0.41227603335107321</v>
      </c>
      <c r="I97" s="163">
        <v>-2324</v>
      </c>
    </row>
    <row r="98" spans="1:9" ht="15" customHeight="1">
      <c r="A98" s="205" t="s">
        <v>150</v>
      </c>
      <c r="B98" s="201" t="s">
        <v>132</v>
      </c>
      <c r="C98" s="3">
        <v>56590</v>
      </c>
      <c r="D98" s="3">
        <v>56615</v>
      </c>
      <c r="E98" s="4">
        <v>4.4177416504687095E-4</v>
      </c>
      <c r="F98" s="3">
        <v>150140</v>
      </c>
      <c r="G98" s="3">
        <v>148758</v>
      </c>
      <c r="H98" s="4">
        <v>-9.2047422405754364E-3</v>
      </c>
      <c r="I98" s="163">
        <v>-1382</v>
      </c>
    </row>
    <row r="99" spans="1:9" ht="15" customHeight="1">
      <c r="A99" s="188">
        <v>10416</v>
      </c>
      <c r="B99" s="201" t="s">
        <v>191</v>
      </c>
      <c r="C99" s="3">
        <v>688</v>
      </c>
      <c r="D99" s="3">
        <v>707</v>
      </c>
      <c r="E99" s="4">
        <v>2.761627906976738E-2</v>
      </c>
      <c r="F99" s="3">
        <v>2512</v>
      </c>
      <c r="G99" s="3">
        <v>2303</v>
      </c>
      <c r="H99" s="4">
        <v>-8.320063694267521E-2</v>
      </c>
      <c r="I99" s="163">
        <v>-209</v>
      </c>
    </row>
    <row r="100" spans="1:9" ht="15" customHeight="1">
      <c r="A100" s="210" t="s">
        <v>344</v>
      </c>
      <c r="B100" s="197" t="s">
        <v>342</v>
      </c>
      <c r="C100" s="3">
        <v>333</v>
      </c>
      <c r="D100" s="3">
        <v>322</v>
      </c>
      <c r="E100" s="4">
        <v>-3.3033033033033066E-2</v>
      </c>
      <c r="F100" s="3">
        <v>1226</v>
      </c>
      <c r="G100" s="3">
        <v>1093</v>
      </c>
      <c r="H100" s="4">
        <v>-0.10848287112561172</v>
      </c>
      <c r="I100" s="163">
        <v>-133</v>
      </c>
    </row>
    <row r="101" spans="1:9" ht="15" customHeight="1"/>
    <row r="102" spans="1:9" ht="15" customHeight="1">
      <c r="B102" s="194" t="s">
        <v>37</v>
      </c>
      <c r="C102" s="176">
        <v>42414</v>
      </c>
      <c r="D102" s="176">
        <v>42412</v>
      </c>
      <c r="E102" s="128">
        <v>-4.7154241524016705E-5</v>
      </c>
      <c r="F102" s="176">
        <v>102006</v>
      </c>
      <c r="G102" s="176">
        <v>97813</v>
      </c>
      <c r="H102" s="128">
        <v>-4.110542517106841E-2</v>
      </c>
      <c r="I102" s="163">
        <v>-4193</v>
      </c>
    </row>
    <row r="103" spans="1:9" ht="15" customHeight="1">
      <c r="A103" s="188">
        <v>10502</v>
      </c>
      <c r="B103" s="201" t="s">
        <v>324</v>
      </c>
      <c r="C103" s="3">
        <v>1439</v>
      </c>
      <c r="D103" s="3">
        <v>2082</v>
      </c>
      <c r="E103" s="4">
        <v>0.44683808200138975</v>
      </c>
      <c r="F103" s="3">
        <v>4269</v>
      </c>
      <c r="G103" s="3">
        <v>5604</v>
      </c>
      <c r="H103" s="4">
        <v>0.31271960646521424</v>
      </c>
      <c r="I103" s="163">
        <v>1335</v>
      </c>
    </row>
    <row r="104" spans="1:9" ht="15" customHeight="1">
      <c r="A104" s="205" t="s">
        <v>152</v>
      </c>
      <c r="B104" s="201" t="s">
        <v>314</v>
      </c>
      <c r="C104" s="3">
        <v>1165</v>
      </c>
      <c r="D104" s="3">
        <v>1006</v>
      </c>
      <c r="E104" s="4">
        <v>-0.13648068669527902</v>
      </c>
      <c r="F104" s="3">
        <v>2773</v>
      </c>
      <c r="G104" s="3">
        <v>2522</v>
      </c>
      <c r="H104" s="4">
        <v>-9.051568698160839E-2</v>
      </c>
      <c r="I104" s="163">
        <v>-251</v>
      </c>
    </row>
    <row r="105" spans="1:9" ht="15" customHeight="1">
      <c r="A105" s="205" t="s">
        <v>153</v>
      </c>
      <c r="B105" s="201" t="s">
        <v>37</v>
      </c>
      <c r="C105" s="3">
        <v>30123</v>
      </c>
      <c r="D105" s="3">
        <v>29204</v>
      </c>
      <c r="E105" s="4">
        <v>-3.0508249510340923E-2</v>
      </c>
      <c r="F105" s="3">
        <v>70671</v>
      </c>
      <c r="G105" s="3">
        <v>64758</v>
      </c>
      <c r="H105" s="4">
        <v>-8.3669397631277342E-2</v>
      </c>
      <c r="I105" s="163">
        <v>-5913</v>
      </c>
    </row>
    <row r="106" spans="1:9" ht="15" customHeight="1">
      <c r="A106" s="205" t="s">
        <v>192</v>
      </c>
      <c r="B106" s="201" t="s">
        <v>189</v>
      </c>
      <c r="C106" s="3">
        <v>1519</v>
      </c>
      <c r="D106" s="3">
        <v>1312</v>
      </c>
      <c r="E106" s="4">
        <v>-0.13627386438446343</v>
      </c>
      <c r="F106" s="3">
        <v>5378</v>
      </c>
      <c r="G106" s="3">
        <v>4558</v>
      </c>
      <c r="H106" s="4">
        <v>-0.15247303830420234</v>
      </c>
      <c r="I106" s="163">
        <v>-820</v>
      </c>
    </row>
    <row r="107" spans="1:9" ht="15" customHeight="1">
      <c r="A107" s="205" t="s">
        <v>154</v>
      </c>
      <c r="B107" s="211" t="s">
        <v>315</v>
      </c>
      <c r="C107" s="3">
        <v>540</v>
      </c>
      <c r="D107" s="3">
        <v>454</v>
      </c>
      <c r="E107" s="4">
        <v>-0.15925925925925921</v>
      </c>
      <c r="F107" s="3">
        <v>2414</v>
      </c>
      <c r="G107" s="3">
        <v>2206</v>
      </c>
      <c r="H107" s="4">
        <v>-8.6164043082021524E-2</v>
      </c>
      <c r="I107" s="163">
        <v>-208</v>
      </c>
    </row>
    <row r="108" spans="1:9" ht="15" customHeight="1">
      <c r="A108" s="210" t="s">
        <v>219</v>
      </c>
      <c r="B108" s="197" t="s">
        <v>220</v>
      </c>
      <c r="C108" s="3">
        <v>1193</v>
      </c>
      <c r="D108" s="3">
        <v>1522</v>
      </c>
      <c r="E108" s="4">
        <v>0.27577535624476113</v>
      </c>
      <c r="F108" s="3">
        <v>2432</v>
      </c>
      <c r="G108" s="3">
        <v>2765</v>
      </c>
      <c r="H108" s="4">
        <v>0.13692434210526305</v>
      </c>
      <c r="I108" s="163">
        <v>333</v>
      </c>
    </row>
    <row r="109" spans="1:9" ht="15.75">
      <c r="A109" s="205" t="s">
        <v>155</v>
      </c>
      <c r="B109" s="202" t="s">
        <v>316</v>
      </c>
      <c r="C109" s="3">
        <v>6137</v>
      </c>
      <c r="D109" s="3">
        <v>6170</v>
      </c>
      <c r="E109" s="4">
        <v>5.3772201401336428E-3</v>
      </c>
      <c r="F109" s="3">
        <v>13050</v>
      </c>
      <c r="G109" s="3">
        <v>13622</v>
      </c>
      <c r="H109" s="4">
        <v>4.3831417624521141E-2</v>
      </c>
      <c r="I109" s="163">
        <v>572</v>
      </c>
    </row>
    <row r="110" spans="1:9" ht="15.75">
      <c r="A110" s="205" t="s">
        <v>345</v>
      </c>
      <c r="B110" s="202" t="s">
        <v>343</v>
      </c>
      <c r="C110" s="3">
        <v>298</v>
      </c>
      <c r="D110" s="3">
        <v>662</v>
      </c>
      <c r="E110" s="4">
        <v>1.2214765100671139</v>
      </c>
      <c r="F110" s="3">
        <v>1019</v>
      </c>
      <c r="G110" s="3">
        <v>1778</v>
      </c>
      <c r="H110" s="4">
        <v>0.74484789008832197</v>
      </c>
      <c r="I110" s="163">
        <v>759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8"/>
    </row>
    <row r="114" spans="1:9">
      <c r="I114" s="178"/>
    </row>
    <row r="115" spans="1:9">
      <c r="I115" s="178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/>
  </sheetViews>
  <sheetFormatPr baseColWidth="10" defaultRowHeight="12.75"/>
  <cols>
    <col min="1" max="1" width="105.28515625" customWidth="1"/>
  </cols>
  <sheetData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9" t="s">
        <v>273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H148"/>
  <sheetViews>
    <sheetView zoomScale="75" workbookViewId="0">
      <selection activeCell="I1" sqref="I1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8" s="85" customFormat="1" ht="17.45" customHeight="1">
      <c r="A1" s="101" t="s">
        <v>380</v>
      </c>
      <c r="B1" s="102"/>
      <c r="C1" s="102"/>
      <c r="D1" s="102"/>
      <c r="E1" s="102"/>
      <c r="F1" s="102"/>
      <c r="G1" s="105"/>
    </row>
    <row r="2" spans="1:8" s="85" customFormat="1" ht="15" customHeight="1">
      <c r="A2" s="103" t="s">
        <v>381</v>
      </c>
      <c r="B2" s="103"/>
      <c r="C2" s="103"/>
      <c r="D2" s="103"/>
      <c r="E2" s="103"/>
      <c r="F2" s="103"/>
      <c r="G2" s="103"/>
    </row>
    <row r="3" spans="1:8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8" ht="15" customHeight="1">
      <c r="A4" s="120" t="s">
        <v>26</v>
      </c>
      <c r="B4" s="311" t="s">
        <v>27</v>
      </c>
      <c r="C4" s="312"/>
      <c r="D4" s="313"/>
      <c r="E4" s="317" t="s">
        <v>0</v>
      </c>
      <c r="F4" s="318"/>
      <c r="G4" s="319"/>
    </row>
    <row r="5" spans="1:8" ht="15" customHeight="1">
      <c r="A5" s="121" t="s">
        <v>28</v>
      </c>
      <c r="B5" s="314"/>
      <c r="C5" s="315"/>
      <c r="D5" s="316"/>
      <c r="E5" s="320"/>
      <c r="F5" s="321"/>
      <c r="G5" s="322"/>
    </row>
    <row r="6" spans="1:8" ht="15" customHeight="1">
      <c r="A6" s="122" t="s">
        <v>29</v>
      </c>
      <c r="B6" s="107">
        <v>2022</v>
      </c>
      <c r="C6" s="107">
        <v>2023</v>
      </c>
      <c r="D6" s="107" t="s">
        <v>30</v>
      </c>
      <c r="E6" s="107">
        <v>2022</v>
      </c>
      <c r="F6" s="107">
        <v>2023</v>
      </c>
      <c r="G6" s="137" t="s">
        <v>30</v>
      </c>
    </row>
    <row r="7" spans="1:8" ht="15" customHeight="1">
      <c r="A7" s="1"/>
      <c r="B7" s="1"/>
      <c r="C7" s="1"/>
      <c r="D7" s="1"/>
      <c r="E7" s="1"/>
      <c r="F7" s="1"/>
      <c r="G7" s="1"/>
    </row>
    <row r="8" spans="1:8" ht="15" customHeight="1">
      <c r="A8" s="13" t="s">
        <v>31</v>
      </c>
      <c r="B8" s="83">
        <v>614949</v>
      </c>
      <c r="C8" s="83">
        <v>675909</v>
      </c>
      <c r="D8" s="127">
        <v>9.9130171770341891E-2</v>
      </c>
      <c r="E8" s="83">
        <v>1804335</v>
      </c>
      <c r="F8" s="83">
        <v>1934500</v>
      </c>
      <c r="G8" s="128">
        <v>7.2140151357702464E-2</v>
      </c>
      <c r="H8" s="1"/>
    </row>
    <row r="9" spans="1:8" ht="15" customHeight="1">
      <c r="A9" s="84" t="s">
        <v>2</v>
      </c>
      <c r="B9" s="80">
        <v>481585</v>
      </c>
      <c r="C9" s="80">
        <v>507856</v>
      </c>
      <c r="D9" s="129">
        <v>5.4551117663548476E-2</v>
      </c>
      <c r="E9" s="80">
        <v>1355707</v>
      </c>
      <c r="F9" s="80">
        <v>1404051</v>
      </c>
      <c r="G9" s="89">
        <v>3.5659622617571607E-2</v>
      </c>
      <c r="H9" s="1"/>
    </row>
    <row r="10" spans="1:8" ht="15" customHeight="1">
      <c r="A10" s="30" t="s">
        <v>3</v>
      </c>
      <c r="B10" s="75">
        <v>133364</v>
      </c>
      <c r="C10" s="75">
        <v>168053</v>
      </c>
      <c r="D10" s="126">
        <v>0.26010767523469602</v>
      </c>
      <c r="E10" s="75">
        <v>448628</v>
      </c>
      <c r="F10" s="75">
        <v>530449</v>
      </c>
      <c r="G10" s="61">
        <v>0.18238050233155301</v>
      </c>
      <c r="H10" s="1"/>
    </row>
    <row r="11" spans="1:8" ht="15" customHeight="1">
      <c r="A11" s="14"/>
      <c r="B11" s="70"/>
      <c r="C11" s="70"/>
      <c r="D11" s="15"/>
      <c r="E11" s="70"/>
      <c r="F11" s="70"/>
      <c r="G11" s="14"/>
      <c r="H11" s="1"/>
    </row>
    <row r="12" spans="1:8" ht="15" customHeight="1">
      <c r="A12" s="18" t="s">
        <v>26</v>
      </c>
      <c r="B12" s="71"/>
      <c r="C12" s="71"/>
      <c r="D12" s="20"/>
      <c r="E12" s="71"/>
      <c r="F12" s="71"/>
      <c r="G12" s="19"/>
      <c r="H12" s="21"/>
    </row>
    <row r="13" spans="1:8" ht="15" customHeight="1">
      <c r="A13" s="16" t="s">
        <v>32</v>
      </c>
      <c r="B13" s="3">
        <v>386738</v>
      </c>
      <c r="C13" s="3">
        <v>450527</v>
      </c>
      <c r="D13" s="17">
        <v>0.16494112293076957</v>
      </c>
      <c r="E13" s="3">
        <v>1115447</v>
      </c>
      <c r="F13" s="3">
        <v>1253179</v>
      </c>
      <c r="G13" s="4">
        <v>0.12347695587508856</v>
      </c>
      <c r="H13" s="1"/>
    </row>
    <row r="14" spans="1:8" ht="15" customHeight="1">
      <c r="A14" s="16" t="s">
        <v>33</v>
      </c>
      <c r="B14" s="3">
        <v>14105</v>
      </c>
      <c r="C14" s="3">
        <v>17133</v>
      </c>
      <c r="D14" s="17">
        <v>0.21467564693371144</v>
      </c>
      <c r="E14" s="3">
        <v>65639</v>
      </c>
      <c r="F14" s="3">
        <v>74126</v>
      </c>
      <c r="G14" s="4">
        <v>0.12929813068450158</v>
      </c>
      <c r="H14" s="1"/>
    </row>
    <row r="15" spans="1:8" ht="15" customHeight="1">
      <c r="A15" s="16" t="s">
        <v>34</v>
      </c>
      <c r="B15" s="3">
        <v>76142</v>
      </c>
      <c r="C15" s="3">
        <v>71940</v>
      </c>
      <c r="D15" s="17">
        <v>-5.5186362323027982E-2</v>
      </c>
      <c r="E15" s="3">
        <v>185348</v>
      </c>
      <c r="F15" s="3">
        <v>169174</v>
      </c>
      <c r="G15" s="4">
        <v>-8.7262878477242789E-2</v>
      </c>
      <c r="H15" s="1"/>
    </row>
    <row r="16" spans="1:8" ht="15" customHeight="1">
      <c r="A16" s="16" t="s">
        <v>35</v>
      </c>
      <c r="B16" s="3">
        <v>62721</v>
      </c>
      <c r="C16" s="3">
        <v>65985</v>
      </c>
      <c r="D16" s="17">
        <v>5.2039986607356425E-2</v>
      </c>
      <c r="E16" s="3">
        <v>234061</v>
      </c>
      <c r="F16" s="3">
        <v>254465</v>
      </c>
      <c r="G16" s="4">
        <v>8.717385638786479E-2</v>
      </c>
      <c r="H16" s="1"/>
    </row>
    <row r="17" spans="1:8" ht="15" customHeight="1">
      <c r="A17" s="16" t="s">
        <v>36</v>
      </c>
      <c r="B17" s="3">
        <v>44319</v>
      </c>
      <c r="C17" s="3">
        <v>40229</v>
      </c>
      <c r="D17" s="17">
        <v>-9.2285475755319424E-2</v>
      </c>
      <c r="E17" s="3">
        <v>127445</v>
      </c>
      <c r="F17" s="3">
        <v>110984</v>
      </c>
      <c r="G17" s="4">
        <v>-0.12916159912118952</v>
      </c>
      <c r="H17" s="1"/>
    </row>
    <row r="18" spans="1:8" ht="15" customHeight="1">
      <c r="A18" s="16" t="s">
        <v>37</v>
      </c>
      <c r="B18" s="3">
        <v>30924</v>
      </c>
      <c r="C18" s="3">
        <v>30095</v>
      </c>
      <c r="D18" s="17">
        <v>-2.680765748286118E-2</v>
      </c>
      <c r="E18" s="3">
        <v>76395</v>
      </c>
      <c r="F18" s="3">
        <v>72572</v>
      </c>
      <c r="G18" s="4">
        <v>-5.0042542051181305E-2</v>
      </c>
      <c r="H18" s="1"/>
    </row>
    <row r="19" spans="1:8" ht="15" customHeight="1">
      <c r="A19" s="14"/>
      <c r="B19" s="70"/>
      <c r="C19" s="70"/>
      <c r="D19" s="15"/>
      <c r="E19" s="70"/>
      <c r="F19" s="70"/>
      <c r="G19" s="14"/>
      <c r="H19" s="1"/>
    </row>
    <row r="20" spans="1:8" ht="15" customHeight="1">
      <c r="A20" s="18" t="s">
        <v>28</v>
      </c>
      <c r="B20" s="72"/>
      <c r="C20" s="72"/>
      <c r="D20" s="23"/>
      <c r="E20" s="72"/>
      <c r="F20" s="72"/>
      <c r="G20" s="22"/>
      <c r="H20" s="21"/>
    </row>
    <row r="21" spans="1:8" ht="15" customHeight="1">
      <c r="A21" s="16" t="s">
        <v>38</v>
      </c>
      <c r="B21" s="3">
        <v>414666</v>
      </c>
      <c r="C21" s="3">
        <v>435068</v>
      </c>
      <c r="D21" s="17">
        <v>4.9201043731581517E-2</v>
      </c>
      <c r="E21" s="3">
        <v>1025455</v>
      </c>
      <c r="F21" s="3">
        <v>1000317</v>
      </c>
      <c r="G21" s="4">
        <v>-2.4513996226065538E-2</v>
      </c>
      <c r="H21" s="131"/>
    </row>
    <row r="22" spans="1:8" ht="15" customHeight="1">
      <c r="A22" s="24" t="s">
        <v>39</v>
      </c>
      <c r="B22" s="73">
        <v>230280</v>
      </c>
      <c r="C22" s="73">
        <v>248735</v>
      </c>
      <c r="D22" s="25">
        <v>8.0141566788257679E-2</v>
      </c>
      <c r="E22" s="73">
        <v>596810</v>
      </c>
      <c r="F22" s="73">
        <v>600017</v>
      </c>
      <c r="G22" s="26">
        <v>5.3735694777232723E-3</v>
      </c>
      <c r="H22" s="131"/>
    </row>
    <row r="23" spans="1:8" ht="15" customHeight="1">
      <c r="A23" s="27" t="s">
        <v>41</v>
      </c>
      <c r="B23" s="74">
        <v>143682</v>
      </c>
      <c r="C23" s="74">
        <v>143152</v>
      </c>
      <c r="D23" s="28">
        <v>-3.688701437897568E-3</v>
      </c>
      <c r="E23" s="74">
        <v>341441</v>
      </c>
      <c r="F23" s="74">
        <v>314931</v>
      </c>
      <c r="G23" s="29">
        <v>-7.7641525182974513E-2</v>
      </c>
      <c r="H23" s="131"/>
    </row>
    <row r="24" spans="1:8" ht="15" customHeight="1">
      <c r="A24" s="30" t="s">
        <v>43</v>
      </c>
      <c r="B24" s="75">
        <v>40704</v>
      </c>
      <c r="C24" s="75">
        <v>43181</v>
      </c>
      <c r="D24" s="31">
        <v>6.0853970125786194E-2</v>
      </c>
      <c r="E24" s="75">
        <v>87204</v>
      </c>
      <c r="F24" s="75">
        <v>85369</v>
      </c>
      <c r="G24" s="32">
        <v>-2.1042612724186949E-2</v>
      </c>
      <c r="H24" s="131"/>
    </row>
    <row r="25" spans="1:8" ht="15" customHeight="1">
      <c r="A25" s="16" t="s">
        <v>45</v>
      </c>
      <c r="B25" s="3">
        <v>28442</v>
      </c>
      <c r="C25" s="3">
        <v>25837</v>
      </c>
      <c r="D25" s="17">
        <v>-9.1589902257225186E-2</v>
      </c>
      <c r="E25" s="3">
        <v>81354</v>
      </c>
      <c r="F25" s="3">
        <v>74470</v>
      </c>
      <c r="G25" s="4">
        <v>-8.4617843007104732E-2</v>
      </c>
      <c r="H25" s="131"/>
    </row>
    <row r="26" spans="1:8" ht="15" customHeight="1">
      <c r="A26" s="16" t="s">
        <v>46</v>
      </c>
      <c r="B26" s="3">
        <v>13168</v>
      </c>
      <c r="C26" s="3">
        <v>11701</v>
      </c>
      <c r="D26" s="17">
        <v>-0.11140643985419196</v>
      </c>
      <c r="E26" s="3">
        <v>41475</v>
      </c>
      <c r="F26" s="3">
        <v>34375</v>
      </c>
      <c r="G26" s="4">
        <v>-0.17118746232670279</v>
      </c>
      <c r="H26" s="131"/>
    </row>
    <row r="27" spans="1:8" ht="15" customHeight="1">
      <c r="A27" s="16" t="s">
        <v>47</v>
      </c>
      <c r="B27" s="3">
        <v>95852</v>
      </c>
      <c r="C27" s="3">
        <v>133053</v>
      </c>
      <c r="D27" s="17">
        <v>0.3881087509911112</v>
      </c>
      <c r="E27" s="3">
        <v>301856</v>
      </c>
      <c r="F27" s="3">
        <v>438443</v>
      </c>
      <c r="G27" s="4">
        <v>0.45249059154033722</v>
      </c>
      <c r="H27" s="131"/>
    </row>
    <row r="28" spans="1:8" ht="15" customHeight="1">
      <c r="A28" s="16" t="s">
        <v>48</v>
      </c>
      <c r="B28" s="3">
        <v>2254</v>
      </c>
      <c r="C28" s="3">
        <v>2624</v>
      </c>
      <c r="D28" s="17">
        <v>0.16415261756876665</v>
      </c>
      <c r="E28" s="3">
        <v>53131</v>
      </c>
      <c r="F28" s="3">
        <v>56187</v>
      </c>
      <c r="G28" s="4">
        <v>5.751820970807997E-2</v>
      </c>
      <c r="H28" s="131"/>
    </row>
    <row r="29" spans="1:8" ht="15" customHeight="1">
      <c r="A29" s="16" t="s">
        <v>49</v>
      </c>
      <c r="B29" s="3">
        <v>5739</v>
      </c>
      <c r="C29" s="3">
        <v>7051</v>
      </c>
      <c r="D29" s="17">
        <v>0.22861125631643153</v>
      </c>
      <c r="E29" s="3">
        <v>98190</v>
      </c>
      <c r="F29" s="3">
        <v>124154</v>
      </c>
      <c r="G29" s="4">
        <v>0.26442611263876148</v>
      </c>
      <c r="H29" s="131"/>
    </row>
    <row r="30" spans="1:8" ht="15" customHeight="1">
      <c r="A30" s="16" t="s">
        <v>50</v>
      </c>
      <c r="B30" s="3">
        <v>2758</v>
      </c>
      <c r="C30" s="3">
        <v>2277</v>
      </c>
      <c r="D30" s="17">
        <v>-0.17440174039158807</v>
      </c>
      <c r="E30" s="3">
        <v>12539</v>
      </c>
      <c r="F30" s="3">
        <v>8482</v>
      </c>
      <c r="G30" s="4">
        <v>-0.32355052237020498</v>
      </c>
      <c r="H30" s="131"/>
    </row>
    <row r="31" spans="1:8" ht="15" customHeight="1">
      <c r="A31" s="16" t="s">
        <v>51</v>
      </c>
      <c r="B31" s="3">
        <v>45225</v>
      </c>
      <c r="C31" s="3">
        <v>50729</v>
      </c>
      <c r="D31" s="17">
        <v>0.12170259812050865</v>
      </c>
      <c r="E31" s="3">
        <v>171625</v>
      </c>
      <c r="F31" s="3">
        <v>176915</v>
      </c>
      <c r="G31" s="4">
        <v>3.0823015294974443E-2</v>
      </c>
      <c r="H31" s="131"/>
    </row>
    <row r="32" spans="1:8" ht="15" customHeight="1">
      <c r="A32" s="16" t="s">
        <v>52</v>
      </c>
      <c r="B32" s="3">
        <v>6845</v>
      </c>
      <c r="C32" s="3">
        <v>7569</v>
      </c>
      <c r="D32" s="17">
        <v>0.10577063550036514</v>
      </c>
      <c r="E32" s="3">
        <v>18710</v>
      </c>
      <c r="F32" s="3">
        <v>21157</v>
      </c>
      <c r="G32" s="4">
        <v>0.13078567610903269</v>
      </c>
      <c r="H32" s="131"/>
    </row>
    <row r="33" spans="1:8" ht="15" customHeight="1">
      <c r="A33" s="14"/>
      <c r="B33" s="70"/>
      <c r="C33" s="70"/>
      <c r="D33" s="15"/>
      <c r="E33" s="70"/>
      <c r="F33" s="70"/>
      <c r="G33" s="14"/>
      <c r="H33" s="1"/>
    </row>
    <row r="34" spans="1:8" ht="15" customHeight="1">
      <c r="A34" s="33" t="s">
        <v>53</v>
      </c>
      <c r="B34" s="76"/>
      <c r="C34" s="76"/>
      <c r="D34" s="34"/>
      <c r="E34" s="76"/>
      <c r="F34" s="76"/>
      <c r="G34" s="81"/>
      <c r="H34" s="21"/>
    </row>
    <row r="35" spans="1:8" ht="15" customHeight="1">
      <c r="A35" s="168" t="s">
        <v>300</v>
      </c>
      <c r="B35" s="169">
        <v>360656</v>
      </c>
      <c r="C35" s="169">
        <v>384551</v>
      </c>
      <c r="D35" s="17">
        <v>6.6254269996894655E-2</v>
      </c>
      <c r="E35" s="3">
        <v>1000239</v>
      </c>
      <c r="F35" s="3">
        <v>1048128</v>
      </c>
      <c r="G35" s="17">
        <v>4.787755726381393E-2</v>
      </c>
      <c r="H35" s="7"/>
    </row>
    <row r="36" spans="1:8" ht="15" customHeight="1">
      <c r="A36" s="168" t="s">
        <v>54</v>
      </c>
      <c r="B36" s="169">
        <v>120929</v>
      </c>
      <c r="C36" s="169">
        <v>123305</v>
      </c>
      <c r="D36" s="17">
        <v>1.9647892565058944E-2</v>
      </c>
      <c r="E36" s="3">
        <v>355468</v>
      </c>
      <c r="F36" s="3">
        <v>355923</v>
      </c>
      <c r="G36" s="17">
        <v>1.2800027006649728E-3</v>
      </c>
      <c r="H36" s="7"/>
    </row>
    <row r="37" spans="1:8" ht="15" customHeight="1">
      <c r="A37" s="229" t="s">
        <v>55</v>
      </c>
      <c r="B37" s="169">
        <v>62715</v>
      </c>
      <c r="C37" s="169">
        <v>79119</v>
      </c>
      <c r="D37" s="17">
        <v>0.26156421908634298</v>
      </c>
      <c r="E37" s="3">
        <v>276666</v>
      </c>
      <c r="F37" s="3">
        <v>321199</v>
      </c>
      <c r="G37" s="17">
        <v>0.16096303846515303</v>
      </c>
      <c r="H37" s="7"/>
    </row>
    <row r="38" spans="1:8" ht="15" customHeight="1">
      <c r="A38" s="242" t="s">
        <v>61</v>
      </c>
      <c r="B38" s="170">
        <v>9488</v>
      </c>
      <c r="C38" s="169">
        <v>11649</v>
      </c>
      <c r="D38" s="243">
        <v>0.22776138279932545</v>
      </c>
      <c r="E38" s="169">
        <v>23611</v>
      </c>
      <c r="F38" s="169">
        <v>27712</v>
      </c>
      <c r="G38" s="17">
        <v>0.17369022913049004</v>
      </c>
      <c r="H38" s="7"/>
    </row>
    <row r="39" spans="1:8" ht="15" customHeight="1">
      <c r="A39" s="242" t="s">
        <v>65</v>
      </c>
      <c r="B39" s="170">
        <v>10387</v>
      </c>
      <c r="C39" s="169">
        <v>12273</v>
      </c>
      <c r="D39" s="243">
        <v>0.18157312024646188</v>
      </c>
      <c r="E39" s="169">
        <v>26656</v>
      </c>
      <c r="F39" s="169">
        <v>31887</v>
      </c>
      <c r="G39" s="17">
        <v>0.19624099639855941</v>
      </c>
      <c r="H39" s="7"/>
    </row>
    <row r="40" spans="1:8" ht="15" customHeight="1">
      <c r="A40" s="242" t="s">
        <v>60</v>
      </c>
      <c r="B40" s="170">
        <v>5672</v>
      </c>
      <c r="C40" s="169">
        <v>6651</v>
      </c>
      <c r="D40" s="243">
        <v>0.17260225669957685</v>
      </c>
      <c r="E40" s="169">
        <v>21468</v>
      </c>
      <c r="F40" s="169">
        <v>22365</v>
      </c>
      <c r="G40" s="17">
        <v>4.1783119060927909E-2</v>
      </c>
      <c r="H40" s="7"/>
    </row>
    <row r="41" spans="1:8" ht="15" customHeight="1">
      <c r="A41" s="242" t="s">
        <v>207</v>
      </c>
      <c r="B41" s="227">
        <v>7689</v>
      </c>
      <c r="C41" s="169">
        <v>8755</v>
      </c>
      <c r="D41" s="243">
        <v>0.13863961503446487</v>
      </c>
      <c r="E41" s="169">
        <v>17053</v>
      </c>
      <c r="F41" s="169">
        <v>18953</v>
      </c>
      <c r="G41" s="17">
        <v>0.11141734592153862</v>
      </c>
      <c r="H41" s="7"/>
    </row>
    <row r="42" spans="1:8" ht="15" customHeight="1">
      <c r="A42" s="242" t="s">
        <v>64</v>
      </c>
      <c r="B42" s="244">
        <v>7705</v>
      </c>
      <c r="C42" s="170">
        <v>9078</v>
      </c>
      <c r="D42" s="243">
        <v>0.17819597663854636</v>
      </c>
      <c r="E42" s="170">
        <v>12888</v>
      </c>
      <c r="F42" s="170">
        <v>14209</v>
      </c>
      <c r="G42" s="17">
        <v>0.10249844816883913</v>
      </c>
      <c r="H42" s="7"/>
    </row>
    <row r="43" spans="1:8" ht="15" customHeight="1">
      <c r="A43" s="242" t="s">
        <v>58</v>
      </c>
      <c r="B43" s="244">
        <v>4678</v>
      </c>
      <c r="C43" s="170">
        <v>6197</v>
      </c>
      <c r="D43" s="243">
        <v>0.32471141513467283</v>
      </c>
      <c r="E43" s="170">
        <v>10995</v>
      </c>
      <c r="F43" s="170">
        <v>14097</v>
      </c>
      <c r="G43" s="17">
        <v>0.2821282401091405</v>
      </c>
      <c r="H43" s="7"/>
    </row>
    <row r="44" spans="1:8" ht="15" customHeight="1">
      <c r="A44" s="242" t="s">
        <v>56</v>
      </c>
      <c r="B44" s="244">
        <v>1564</v>
      </c>
      <c r="C44" s="170">
        <v>2290</v>
      </c>
      <c r="D44" s="243">
        <v>0.46419437340153458</v>
      </c>
      <c r="E44" s="170">
        <v>4061</v>
      </c>
      <c r="F44" s="170">
        <v>6838</v>
      </c>
      <c r="G44" s="17">
        <v>0.68382171878847564</v>
      </c>
      <c r="H44" s="7"/>
    </row>
    <row r="45" spans="1:8" ht="15" customHeight="1">
      <c r="A45" s="242" t="s">
        <v>57</v>
      </c>
      <c r="B45" s="244">
        <v>2668</v>
      </c>
      <c r="C45" s="170">
        <v>3190</v>
      </c>
      <c r="D45" s="243">
        <v>0.19565217391304346</v>
      </c>
      <c r="E45" s="170">
        <v>6904</v>
      </c>
      <c r="F45" s="170">
        <v>9120</v>
      </c>
      <c r="G45" s="17">
        <v>0.32097334878331396</v>
      </c>
      <c r="H45" s="7"/>
    </row>
    <row r="46" spans="1:8" ht="15" customHeight="1">
      <c r="A46" s="242" t="s">
        <v>291</v>
      </c>
      <c r="B46" s="244">
        <v>68</v>
      </c>
      <c r="C46" s="227">
        <v>414</v>
      </c>
      <c r="D46" s="243">
        <v>5.0882352941176467</v>
      </c>
      <c r="E46" s="227">
        <v>179</v>
      </c>
      <c r="F46" s="227">
        <v>777</v>
      </c>
      <c r="G46" s="17">
        <v>3.3407821229050283</v>
      </c>
      <c r="H46" s="7"/>
    </row>
    <row r="47" spans="1:8" ht="15" customHeight="1">
      <c r="A47" s="242" t="s">
        <v>208</v>
      </c>
      <c r="B47" s="244">
        <v>230</v>
      </c>
      <c r="C47" s="244">
        <v>196</v>
      </c>
      <c r="D47" s="243">
        <v>-0.14782608695652177</v>
      </c>
      <c r="E47" s="244">
        <v>392</v>
      </c>
      <c r="F47" s="244">
        <v>394</v>
      </c>
      <c r="G47" s="17">
        <v>5.1020408163264808E-3</v>
      </c>
      <c r="H47" s="7"/>
    </row>
    <row r="48" spans="1:8" ht="15" customHeight="1">
      <c r="A48" s="242" t="s">
        <v>59</v>
      </c>
      <c r="B48" s="244">
        <v>1552</v>
      </c>
      <c r="C48" s="244">
        <v>1758</v>
      </c>
      <c r="D48" s="243">
        <v>0.13273195876288657</v>
      </c>
      <c r="E48" s="244">
        <v>3431</v>
      </c>
      <c r="F48" s="244">
        <v>3963</v>
      </c>
      <c r="G48" s="17">
        <v>0.15505683474205778</v>
      </c>
      <c r="H48" s="7"/>
    </row>
    <row r="49" spans="1:8" ht="15" customHeight="1">
      <c r="A49" s="242" t="s">
        <v>283</v>
      </c>
      <c r="B49" s="244">
        <v>1049</v>
      </c>
      <c r="C49" s="228">
        <v>1143</v>
      </c>
      <c r="D49" s="243">
        <v>8.9609151572926704E-2</v>
      </c>
      <c r="E49" s="228">
        <v>2461</v>
      </c>
      <c r="F49" s="228">
        <v>2088</v>
      </c>
      <c r="G49" s="17">
        <v>-0.15156440471353105</v>
      </c>
      <c r="H49" s="7"/>
    </row>
    <row r="50" spans="1:8" ht="15" customHeight="1">
      <c r="A50" s="242" t="s">
        <v>62</v>
      </c>
      <c r="B50" s="244">
        <v>1038</v>
      </c>
      <c r="C50" s="170">
        <v>1129</v>
      </c>
      <c r="D50" s="243">
        <v>8.7668593448940291E-2</v>
      </c>
      <c r="E50" s="170">
        <v>3274</v>
      </c>
      <c r="F50" s="170">
        <v>3629</v>
      </c>
      <c r="G50" s="17">
        <v>0.10843005497861946</v>
      </c>
      <c r="H50" s="7"/>
    </row>
    <row r="51" spans="1:8" ht="15" customHeight="1">
      <c r="A51" s="242" t="s">
        <v>292</v>
      </c>
      <c r="B51" s="244">
        <v>2803</v>
      </c>
      <c r="C51" s="170">
        <v>3863</v>
      </c>
      <c r="D51" s="243">
        <v>0.37816625044595087</v>
      </c>
      <c r="E51" s="170">
        <v>5539</v>
      </c>
      <c r="F51" s="170">
        <v>9391</v>
      </c>
      <c r="G51" s="17">
        <v>0.69543238851778288</v>
      </c>
      <c r="H51" s="7"/>
    </row>
    <row r="52" spans="1:8" ht="15" customHeight="1">
      <c r="A52" s="242" t="s">
        <v>338</v>
      </c>
      <c r="B52" s="244">
        <v>1258</v>
      </c>
      <c r="C52" s="227">
        <v>1728</v>
      </c>
      <c r="D52" s="243">
        <v>0.37360890302066774</v>
      </c>
      <c r="E52" s="227">
        <v>2671</v>
      </c>
      <c r="F52" s="227">
        <v>3495</v>
      </c>
      <c r="G52" s="17">
        <v>0.30849868962935223</v>
      </c>
      <c r="H52" s="7"/>
    </row>
    <row r="53" spans="1:8" ht="15" customHeight="1">
      <c r="A53" s="242" t="s">
        <v>282</v>
      </c>
      <c r="B53" s="244">
        <v>1016</v>
      </c>
      <c r="C53" s="170">
        <v>1116</v>
      </c>
      <c r="D53" s="243">
        <v>9.8425196850393748E-2</v>
      </c>
      <c r="E53" s="170">
        <v>2057</v>
      </c>
      <c r="F53" s="170">
        <v>2906</v>
      </c>
      <c r="G53" s="17">
        <v>0.41273699562469623</v>
      </c>
      <c r="H53" s="7"/>
    </row>
    <row r="54" spans="1:8" ht="15" customHeight="1">
      <c r="A54" s="230" t="s">
        <v>63</v>
      </c>
      <c r="B54" s="228">
        <v>11784</v>
      </c>
      <c r="C54" s="170">
        <v>17504</v>
      </c>
      <c r="D54" s="243">
        <v>0.48540393754243039</v>
      </c>
      <c r="E54" s="170">
        <v>28322</v>
      </c>
      <c r="F54" s="170">
        <v>37426</v>
      </c>
      <c r="G54" s="17">
        <v>0.32144622554904312</v>
      </c>
      <c r="H54" s="7"/>
    </row>
    <row r="55" spans="1:8" ht="15" customHeight="1">
      <c r="A55" s="112"/>
      <c r="B55" s="112"/>
      <c r="C55" s="112"/>
      <c r="D55" s="185"/>
      <c r="E55" s="112"/>
      <c r="F55" s="112"/>
      <c r="G55" s="1"/>
      <c r="H55" s="1"/>
    </row>
    <row r="56" spans="1:8" ht="15" customHeight="1">
      <c r="A56" s="224"/>
      <c r="B56" s="224"/>
      <c r="C56" s="224"/>
      <c r="D56" s="181"/>
      <c r="E56" s="225"/>
      <c r="F56" s="226"/>
      <c r="G56" s="51"/>
      <c r="H56" s="1"/>
    </row>
    <row r="57" spans="1:8" ht="15" customHeight="1">
      <c r="A57" s="1"/>
      <c r="B57" s="1"/>
      <c r="C57" s="1"/>
      <c r="D57" s="12"/>
      <c r="E57" s="1"/>
      <c r="F57" s="1"/>
      <c r="G57" s="1"/>
      <c r="H57" s="1"/>
    </row>
    <row r="58" spans="1:8" ht="15" customHeight="1">
      <c r="D58" s="12"/>
      <c r="E58" s="7"/>
      <c r="F58" s="7"/>
      <c r="G58" s="1"/>
      <c r="H58" s="1"/>
    </row>
    <row r="59" spans="1:8" ht="15" customHeight="1">
      <c r="A59" s="1"/>
      <c r="B59" s="7"/>
      <c r="C59" s="7"/>
      <c r="D59" s="12"/>
      <c r="E59" s="7"/>
      <c r="F59" s="7"/>
      <c r="G59" s="1"/>
      <c r="H59" s="1"/>
    </row>
    <row r="60" spans="1:8" ht="15" customHeight="1">
      <c r="A60" s="1"/>
      <c r="B60" s="7"/>
      <c r="C60" s="7"/>
      <c r="D60" s="12"/>
      <c r="E60" s="7"/>
      <c r="F60" s="7"/>
      <c r="G60" s="1"/>
      <c r="H60" s="1"/>
    </row>
    <row r="61" spans="1:8" ht="15" customHeight="1">
      <c r="A61" s="1"/>
      <c r="B61" s="1"/>
      <c r="C61" s="1"/>
      <c r="D61" s="12"/>
      <c r="E61" s="1"/>
      <c r="F61" s="1"/>
      <c r="G61" s="1"/>
      <c r="H61" s="1"/>
    </row>
    <row r="62" spans="1:8" ht="15" customHeight="1">
      <c r="A62" s="1"/>
      <c r="B62" s="1"/>
      <c r="C62" s="1"/>
      <c r="D62" s="12"/>
      <c r="E62" s="1"/>
      <c r="F62" s="1"/>
      <c r="G62" s="1"/>
      <c r="H62" s="1"/>
    </row>
    <row r="63" spans="1:8" ht="15" customHeight="1">
      <c r="A63" s="1"/>
      <c r="B63" s="1"/>
      <c r="C63" s="1"/>
      <c r="D63" s="12"/>
      <c r="E63" s="1"/>
      <c r="F63" s="1"/>
      <c r="G63" s="1"/>
      <c r="H63" s="1"/>
    </row>
    <row r="64" spans="1:8" ht="15" customHeight="1">
      <c r="A64" s="1"/>
      <c r="B64" s="1"/>
      <c r="C64" s="1"/>
      <c r="D64" s="12"/>
      <c r="E64" s="1"/>
      <c r="F64" s="1"/>
      <c r="G64" s="1"/>
      <c r="H64" s="1"/>
    </row>
    <row r="65" spans="1:8" ht="15" customHeight="1">
      <c r="A65" s="1"/>
      <c r="B65" s="1"/>
      <c r="C65" s="1"/>
      <c r="D65" s="12"/>
      <c r="E65" s="1"/>
      <c r="F65" s="1"/>
      <c r="G65" s="1"/>
      <c r="H65" s="1"/>
    </row>
    <row r="66" spans="1:8" ht="15" customHeight="1">
      <c r="A66" s="1"/>
      <c r="B66" s="1"/>
      <c r="C66" s="1"/>
      <c r="D66" s="12"/>
      <c r="E66" s="37"/>
      <c r="F66" s="1"/>
      <c r="G66" s="1"/>
      <c r="H66" s="1"/>
    </row>
    <row r="67" spans="1:8" ht="15" customHeight="1">
      <c r="A67" s="1"/>
      <c r="B67" s="1"/>
      <c r="C67" s="1"/>
      <c r="D67" s="12"/>
      <c r="E67" s="1"/>
      <c r="F67" s="1"/>
      <c r="G67" s="1"/>
      <c r="H67" s="1"/>
    </row>
    <row r="68" spans="1:8" ht="15" customHeight="1">
      <c r="A68" s="1"/>
      <c r="B68" s="1"/>
      <c r="C68" s="1"/>
      <c r="D68" s="12"/>
      <c r="E68" s="1"/>
      <c r="F68" s="1"/>
      <c r="G68" s="1"/>
      <c r="H68" s="1"/>
    </row>
    <row r="69" spans="1:8" ht="15" customHeight="1">
      <c r="A69" s="1"/>
      <c r="B69" s="1"/>
      <c r="C69" s="1"/>
      <c r="D69" s="12"/>
      <c r="E69" s="1"/>
      <c r="F69" s="1"/>
      <c r="G69" s="1"/>
      <c r="H69" s="1"/>
    </row>
    <row r="70" spans="1:8" ht="15" customHeight="1">
      <c r="A70" s="1"/>
      <c r="B70" s="1"/>
      <c r="C70" s="1"/>
      <c r="D70" s="12"/>
      <c r="E70" s="1"/>
      <c r="F70" s="1"/>
      <c r="G70" s="1"/>
      <c r="H70" s="1"/>
    </row>
    <row r="71" spans="1:8" ht="15" customHeight="1">
      <c r="A71" s="1"/>
      <c r="B71" s="1"/>
      <c r="C71" s="1"/>
      <c r="D71" s="12"/>
      <c r="E71" s="1"/>
      <c r="F71" s="1"/>
      <c r="G71" s="1"/>
      <c r="H71" s="1"/>
    </row>
    <row r="72" spans="1:8" ht="15" customHeight="1">
      <c r="A72" s="1"/>
      <c r="B72" s="1"/>
      <c r="C72" s="1"/>
      <c r="D72" s="12"/>
      <c r="E72" s="1"/>
      <c r="F72" s="1"/>
      <c r="G72" s="1"/>
      <c r="H72" s="1"/>
    </row>
    <row r="73" spans="1:8" ht="15" customHeight="1">
      <c r="A73" s="1"/>
      <c r="B73" s="1"/>
      <c r="C73" s="1"/>
      <c r="D73" s="12"/>
      <c r="E73" s="1"/>
      <c r="F73" s="1"/>
      <c r="G73" s="1"/>
      <c r="H73" s="1"/>
    </row>
    <row r="74" spans="1:8" ht="15" customHeight="1">
      <c r="A74" s="1"/>
      <c r="B74" s="1"/>
      <c r="C74" s="1"/>
      <c r="D74" s="1"/>
      <c r="E74" s="1"/>
      <c r="F74" s="1"/>
      <c r="G74" s="1"/>
      <c r="H74" s="1"/>
    </row>
    <row r="75" spans="1:8" ht="15" customHeight="1">
      <c r="A75" s="1"/>
      <c r="B75" s="1"/>
      <c r="C75" s="1"/>
      <c r="D75" s="1"/>
      <c r="E75" s="1"/>
      <c r="F75" s="1"/>
      <c r="G75" s="1"/>
      <c r="H75" s="1"/>
    </row>
    <row r="76" spans="1:8" ht="15" customHeight="1">
      <c r="A76" s="1"/>
      <c r="B76" s="1"/>
      <c r="C76" s="1"/>
      <c r="D76" s="1"/>
      <c r="E76" s="1"/>
      <c r="F76" s="1"/>
      <c r="G76" s="1"/>
      <c r="H76" s="1"/>
    </row>
    <row r="77" spans="1:8" ht="15" customHeight="1">
      <c r="A77" s="1"/>
      <c r="B77" s="1"/>
      <c r="C77" s="1"/>
      <c r="D77" s="1"/>
      <c r="E77" s="1"/>
      <c r="F77" s="1"/>
      <c r="G77" s="1"/>
      <c r="H77" s="1"/>
    </row>
    <row r="78" spans="1:8" ht="15" customHeight="1">
      <c r="A78" s="1"/>
      <c r="B78" s="1"/>
      <c r="C78" s="1"/>
      <c r="D78" s="1"/>
      <c r="E78" s="1"/>
      <c r="F78" s="1"/>
      <c r="G78" s="1"/>
      <c r="H78" s="1"/>
    </row>
    <row r="79" spans="1:8" ht="15" customHeight="1">
      <c r="A79" s="1"/>
      <c r="B79" s="1"/>
      <c r="C79" s="1"/>
      <c r="D79" s="1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 customHeight="1">
      <c r="A130" s="1"/>
      <c r="B130" s="1"/>
      <c r="C130" s="1"/>
      <c r="D130" s="1"/>
      <c r="E130" s="1"/>
      <c r="F130" s="1"/>
      <c r="G130" s="1"/>
      <c r="H130" s="1"/>
    </row>
    <row r="131" spans="1:8" ht="15" customHeight="1">
      <c r="A131" s="1"/>
      <c r="B131" s="1"/>
      <c r="C131" s="1"/>
      <c r="D131" s="1"/>
      <c r="E131" s="1"/>
      <c r="F131" s="1"/>
      <c r="G131" s="1"/>
      <c r="H131" s="1"/>
    </row>
    <row r="132" spans="1:8" ht="15" customHeight="1">
      <c r="A132" s="1"/>
      <c r="B132" s="1"/>
      <c r="C132" s="1"/>
      <c r="D132" s="1"/>
      <c r="E132" s="1"/>
      <c r="F132" s="1"/>
      <c r="G132" s="1"/>
      <c r="H132" s="1"/>
    </row>
    <row r="133" spans="1:8" ht="15">
      <c r="A133" s="1"/>
      <c r="B133" s="1"/>
      <c r="C133" s="1"/>
      <c r="D133" s="1"/>
      <c r="E133" s="1"/>
      <c r="F133" s="1"/>
      <c r="G133" s="1"/>
      <c r="H133" s="1"/>
    </row>
    <row r="134" spans="1:8" ht="15">
      <c r="A134" s="1"/>
      <c r="B134" s="1"/>
      <c r="C134" s="1"/>
      <c r="D134" s="1"/>
      <c r="E134" s="1"/>
      <c r="F134" s="1"/>
      <c r="G134" s="1"/>
      <c r="H134" s="1"/>
    </row>
    <row r="135" spans="1:8" ht="15">
      <c r="A135" s="1"/>
      <c r="B135" s="1"/>
      <c r="C135" s="1"/>
      <c r="D135" s="1"/>
      <c r="E135" s="1"/>
      <c r="F135" s="1"/>
      <c r="G135" s="1"/>
      <c r="H135" s="1"/>
    </row>
    <row r="136" spans="1:8" ht="15">
      <c r="A136" s="1"/>
      <c r="B136" s="1"/>
      <c r="C136" s="1"/>
      <c r="D136" s="1"/>
      <c r="E136" s="1"/>
      <c r="F136" s="1"/>
      <c r="G136" s="1"/>
      <c r="H136" s="1"/>
    </row>
    <row r="137" spans="1:8" ht="15">
      <c r="A137" s="1"/>
      <c r="B137" s="1"/>
      <c r="C137" s="1"/>
      <c r="D137" s="1"/>
      <c r="E137" s="1"/>
      <c r="F137" s="1"/>
      <c r="G137" s="1"/>
      <c r="H137" s="1"/>
    </row>
    <row r="138" spans="1:8" ht="15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Schneider Markus</cp:lastModifiedBy>
  <cp:lastPrinted>2023-10-24T08:06:38Z</cp:lastPrinted>
  <dcterms:created xsi:type="dcterms:W3CDTF">2001-11-16T09:48:48Z</dcterms:created>
  <dcterms:modified xsi:type="dcterms:W3CDTF">2023-10-25T05:48:04Z</dcterms:modified>
</cp:coreProperties>
</file>