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S:\A4.NATUR.Agr\_DATENSCHUTZ\Grüner Bericht\Alle GB Tabellen\2023\"/>
    </mc:Choice>
  </mc:AlternateContent>
  <xr:revisionPtr revIDLastSave="0" documentId="8_{2D8E3030-6C34-4781-8F37-F3CA45279BD1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Inhalt_8" sheetId="2" r:id="rId1"/>
    <sheet name="08_01" sheetId="1" r:id="rId2"/>
    <sheet name="08_02" sheetId="3" r:id="rId3"/>
    <sheet name="08_03" sheetId="4" r:id="rId4"/>
    <sheet name="08_04" sheetId="5" r:id="rId5"/>
    <sheet name="08_05" sheetId="7" r:id="rId6"/>
    <sheet name="08_06" sheetId="8" r:id="rId7"/>
    <sheet name="08_07" sheetId="10" r:id="rId8"/>
    <sheet name="08_08" sheetId="9" r:id="rId9"/>
    <sheet name="08_09" sheetId="6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7" l="1"/>
  <c r="D7" i="7"/>
  <c r="E7" i="7"/>
  <c r="F7" i="7"/>
  <c r="G7" i="7"/>
  <c r="H7" i="7"/>
  <c r="I7" i="7"/>
  <c r="J7" i="7"/>
  <c r="K7" i="7"/>
  <c r="L7" i="7"/>
  <c r="M7" i="7"/>
  <c r="N7" i="7"/>
  <c r="O7" i="7"/>
  <c r="P7" i="7"/>
  <c r="Q7" i="7"/>
  <c r="R7" i="7"/>
  <c r="B7" i="7"/>
  <c r="Q13" i="4"/>
  <c r="P13" i="4"/>
  <c r="O13" i="4"/>
  <c r="N13" i="4"/>
  <c r="K39" i="4"/>
  <c r="J39" i="4"/>
  <c r="I39" i="4"/>
  <c r="H39" i="4"/>
  <c r="I26" i="4"/>
  <c r="H26" i="4"/>
  <c r="J25" i="4"/>
  <c r="J24" i="4"/>
  <c r="J23" i="4"/>
  <c r="J22" i="4"/>
  <c r="J21" i="4"/>
  <c r="J20" i="4"/>
  <c r="J19" i="4"/>
  <c r="J18" i="4"/>
  <c r="E26" i="3"/>
  <c r="E25" i="3"/>
  <c r="E24" i="3"/>
  <c r="S18" i="1"/>
  <c r="R18" i="1"/>
  <c r="Q18" i="1"/>
  <c r="S17" i="1"/>
  <c r="R17" i="1"/>
  <c r="Q17" i="1"/>
  <c r="S16" i="1"/>
  <c r="R16" i="1"/>
  <c r="Q16" i="1"/>
  <c r="S15" i="1"/>
  <c r="R15" i="1"/>
  <c r="Q15" i="1"/>
  <c r="S14" i="1"/>
  <c r="R14" i="1"/>
  <c r="Q14" i="1"/>
  <c r="T13" i="1"/>
  <c r="T12" i="1"/>
  <c r="T11" i="1"/>
  <c r="T14" i="1" s="1"/>
  <c r="S10" i="1"/>
  <c r="R10" i="1"/>
  <c r="Q10" i="1"/>
  <c r="T9" i="1"/>
  <c r="T18" i="1" s="1"/>
  <c r="T8" i="1"/>
  <c r="T7" i="1"/>
  <c r="T6" i="1"/>
  <c r="L54" i="1"/>
  <c r="K54" i="1"/>
  <c r="J54" i="1"/>
  <c r="L53" i="1"/>
  <c r="K53" i="1"/>
  <c r="J53" i="1"/>
  <c r="M52" i="1"/>
  <c r="L52" i="1"/>
  <c r="K52" i="1"/>
  <c r="J52" i="1"/>
  <c r="L51" i="1"/>
  <c r="K51" i="1"/>
  <c r="J51" i="1"/>
  <c r="M50" i="1"/>
  <c r="L50" i="1"/>
  <c r="K50" i="1"/>
  <c r="J50" i="1"/>
  <c r="M49" i="1"/>
  <c r="M48" i="1"/>
  <c r="M47" i="1"/>
  <c r="L46" i="1"/>
  <c r="K46" i="1"/>
  <c r="J46" i="1"/>
  <c r="M45" i="1"/>
  <c r="M54" i="1" s="1"/>
  <c r="M44" i="1"/>
  <c r="M53" i="1" s="1"/>
  <c r="M43" i="1"/>
  <c r="M42" i="1"/>
  <c r="L36" i="1"/>
  <c r="K36" i="1"/>
  <c r="J36" i="1"/>
  <c r="L35" i="1"/>
  <c r="K35" i="1"/>
  <c r="J35" i="1"/>
  <c r="L34" i="1"/>
  <c r="K34" i="1"/>
  <c r="J34" i="1"/>
  <c r="L33" i="1"/>
  <c r="K33" i="1"/>
  <c r="J33" i="1"/>
  <c r="J37" i="1" s="1"/>
  <c r="L32" i="1"/>
  <c r="K32" i="1"/>
  <c r="J32" i="1"/>
  <c r="M31" i="1"/>
  <c r="M30" i="1"/>
  <c r="M29" i="1"/>
  <c r="M32" i="1" s="1"/>
  <c r="L28" i="1"/>
  <c r="K28" i="1"/>
  <c r="J28" i="1"/>
  <c r="M27" i="1"/>
  <c r="M36" i="1" s="1"/>
  <c r="M26" i="1"/>
  <c r="M25" i="1"/>
  <c r="M24" i="1"/>
  <c r="M28" i="1" s="1"/>
  <c r="J26" i="4" l="1"/>
  <c r="K21" i="4" s="1"/>
  <c r="K22" i="4"/>
  <c r="T16" i="1"/>
  <c r="R19" i="1"/>
  <c r="K37" i="1"/>
  <c r="T15" i="1"/>
  <c r="S19" i="1"/>
  <c r="M33" i="1"/>
  <c r="J55" i="1"/>
  <c r="T17" i="1"/>
  <c r="T19" i="1" s="1"/>
  <c r="M34" i="1"/>
  <c r="M37" i="1" s="1"/>
  <c r="K55" i="1"/>
  <c r="M35" i="1"/>
  <c r="M51" i="1"/>
  <c r="M55" i="1" s="1"/>
  <c r="L55" i="1"/>
  <c r="M46" i="1"/>
  <c r="L37" i="1"/>
  <c r="Q19" i="1"/>
  <c r="K24" i="4"/>
  <c r="K25" i="4"/>
  <c r="K23" i="4"/>
  <c r="K19" i="4"/>
  <c r="T10" i="1"/>
  <c r="C6" i="10"/>
  <c r="D6" i="10"/>
  <c r="E6" i="10"/>
  <c r="F6" i="10"/>
  <c r="G6" i="10"/>
  <c r="H6" i="10"/>
  <c r="I6" i="10"/>
  <c r="J6" i="10"/>
  <c r="K6" i="10"/>
  <c r="L6" i="10"/>
  <c r="B6" i="10"/>
  <c r="K20" i="4" l="1"/>
  <c r="K18" i="4"/>
  <c r="K26" i="4" s="1"/>
  <c r="G62" i="6"/>
  <c r="F62" i="6"/>
  <c r="E62" i="6"/>
  <c r="D62" i="6"/>
  <c r="C62" i="6"/>
  <c r="B62" i="6"/>
  <c r="G43" i="6"/>
  <c r="F43" i="6"/>
  <c r="E43" i="6"/>
  <c r="D43" i="6"/>
  <c r="C43" i="6"/>
  <c r="B43" i="6"/>
  <c r="I13" i="4" l="1"/>
  <c r="H13" i="4"/>
  <c r="J12" i="4"/>
  <c r="J11" i="4"/>
  <c r="J10" i="4"/>
  <c r="J9" i="4"/>
  <c r="J8" i="4"/>
  <c r="J7" i="4"/>
  <c r="J6" i="4"/>
  <c r="J5" i="4"/>
  <c r="L18" i="1"/>
  <c r="K18" i="1"/>
  <c r="J18" i="1"/>
  <c r="L17" i="1"/>
  <c r="K17" i="1"/>
  <c r="J17" i="1"/>
  <c r="L16" i="1"/>
  <c r="K16" i="1"/>
  <c r="J16" i="1"/>
  <c r="L15" i="1"/>
  <c r="K15" i="1"/>
  <c r="J15" i="1"/>
  <c r="L14" i="1"/>
  <c r="K14" i="1"/>
  <c r="J14" i="1"/>
  <c r="M13" i="1"/>
  <c r="M12" i="1"/>
  <c r="M11" i="1"/>
  <c r="L10" i="1"/>
  <c r="K10" i="1"/>
  <c r="J10" i="1"/>
  <c r="M9" i="1"/>
  <c r="M18" i="1" s="1"/>
  <c r="M8" i="1"/>
  <c r="M7" i="1"/>
  <c r="M6" i="1"/>
  <c r="F49" i="1"/>
  <c r="F48" i="1"/>
  <c r="F47" i="1"/>
  <c r="F43" i="1"/>
  <c r="F44" i="1"/>
  <c r="F45" i="1"/>
  <c r="F42" i="1"/>
  <c r="D32" i="4"/>
  <c r="D33" i="4"/>
  <c r="D34" i="4"/>
  <c r="D35" i="4"/>
  <c r="D36" i="4"/>
  <c r="D37" i="4"/>
  <c r="D38" i="4"/>
  <c r="D31" i="4"/>
  <c r="C39" i="4"/>
  <c r="B39" i="4"/>
  <c r="F54" i="1"/>
  <c r="E54" i="1"/>
  <c r="D54" i="1"/>
  <c r="C54" i="1"/>
  <c r="E53" i="1"/>
  <c r="D53" i="1"/>
  <c r="C53" i="1"/>
  <c r="E52" i="1"/>
  <c r="D52" i="1"/>
  <c r="C52" i="1"/>
  <c r="E51" i="1"/>
  <c r="D51" i="1"/>
  <c r="C51" i="1"/>
  <c r="E50" i="1"/>
  <c r="D50" i="1"/>
  <c r="C50" i="1"/>
  <c r="E46" i="1"/>
  <c r="D46" i="1"/>
  <c r="C46" i="1"/>
  <c r="F53" i="1" l="1"/>
  <c r="F51" i="1"/>
  <c r="F50" i="1"/>
  <c r="M16" i="1"/>
  <c r="J19" i="1"/>
  <c r="C55" i="1"/>
  <c r="D39" i="4"/>
  <c r="E32" i="4" s="1"/>
  <c r="J13" i="4"/>
  <c r="K8" i="4" s="1"/>
  <c r="M17" i="1"/>
  <c r="M14" i="1"/>
  <c r="L19" i="1"/>
  <c r="M15" i="1"/>
  <c r="K19" i="1"/>
  <c r="M10" i="1"/>
  <c r="F46" i="1"/>
  <c r="E55" i="1"/>
  <c r="D55" i="1"/>
  <c r="F52" i="1"/>
  <c r="F55" i="1" s="1"/>
  <c r="K10" i="4" l="1"/>
  <c r="K5" i="4"/>
  <c r="E37" i="4"/>
  <c r="E36" i="4"/>
  <c r="E34" i="4"/>
  <c r="E35" i="4"/>
  <c r="K6" i="4"/>
  <c r="K12" i="4"/>
  <c r="K9" i="4"/>
  <c r="E38" i="4"/>
  <c r="K11" i="4"/>
  <c r="E39" i="4"/>
  <c r="K7" i="4"/>
  <c r="M19" i="1"/>
  <c r="E31" i="4"/>
  <c r="E33" i="4"/>
  <c r="F31" i="1"/>
  <c r="F30" i="1"/>
  <c r="F29" i="1"/>
  <c r="F27" i="1"/>
  <c r="F36" i="1" s="1"/>
  <c r="F26" i="1"/>
  <c r="F25" i="1"/>
  <c r="F34" i="1" s="1"/>
  <c r="F24" i="1"/>
  <c r="D33" i="1"/>
  <c r="E33" i="1"/>
  <c r="D34" i="1"/>
  <c r="E34" i="1"/>
  <c r="D35" i="1"/>
  <c r="E35" i="1"/>
  <c r="D36" i="1"/>
  <c r="E36" i="1"/>
  <c r="C36" i="1"/>
  <c r="C34" i="1"/>
  <c r="C35" i="1"/>
  <c r="C33" i="1"/>
  <c r="D32" i="1"/>
  <c r="E32" i="1"/>
  <c r="C32" i="1"/>
  <c r="D28" i="1"/>
  <c r="E28" i="1"/>
  <c r="C28" i="1"/>
  <c r="K13" i="4" l="1"/>
  <c r="C37" i="1"/>
  <c r="E37" i="1"/>
  <c r="D37" i="1"/>
  <c r="F32" i="1"/>
  <c r="F33" i="1"/>
  <c r="F28" i="1"/>
  <c r="F35" i="1"/>
  <c r="F37" i="1" l="1"/>
</calcChain>
</file>

<file path=xl/sharedStrings.xml><?xml version="1.0" encoding="utf-8"?>
<sst xmlns="http://schemas.openxmlformats.org/spreadsheetml/2006/main" count="534" uniqueCount="162">
  <si>
    <t>Schule</t>
  </si>
  <si>
    <t>Schulstufe</t>
  </si>
  <si>
    <t>Klassen</t>
  </si>
  <si>
    <t>SchülerInnen</t>
  </si>
  <si>
    <t>männlich</t>
  </si>
  <si>
    <t>weiblich</t>
  </si>
  <si>
    <t>zusammen</t>
  </si>
  <si>
    <t>Eisenstadt</t>
  </si>
  <si>
    <t>1.</t>
  </si>
  <si>
    <t>2.</t>
  </si>
  <si>
    <t xml:space="preserve">  3.*) </t>
  </si>
  <si>
    <t xml:space="preserve"> 11*</t>
  </si>
  <si>
    <t xml:space="preserve"> 2*</t>
  </si>
  <si>
    <t xml:space="preserve"> 13*</t>
  </si>
  <si>
    <t>4.</t>
  </si>
  <si>
    <t>Insg</t>
  </si>
  <si>
    <t>Güssing</t>
  </si>
  <si>
    <t>Burgenland</t>
  </si>
  <si>
    <t xml:space="preserve">*) Schüler, die sich in Fremdpraxis befinden </t>
  </si>
  <si>
    <t>Quelle: Amt der Bgld. Landesregierung</t>
  </si>
  <si>
    <t>2017/2018</t>
  </si>
  <si>
    <t>2016/2017</t>
  </si>
  <si>
    <t>Tabelle</t>
  </si>
  <si>
    <t>Titel</t>
  </si>
  <si>
    <t>Gebiet</t>
  </si>
  <si>
    <t>Quelle</t>
  </si>
  <si>
    <t>Schüler</t>
  </si>
  <si>
    <t>Zusammen</t>
  </si>
  <si>
    <t>SUMME 01/02</t>
  </si>
  <si>
    <t>SUMME 02/03</t>
  </si>
  <si>
    <t>SUMME 03/04</t>
  </si>
  <si>
    <t>SUMME 04/05</t>
  </si>
  <si>
    <t>SUMME 05/06</t>
  </si>
  <si>
    <t>SUMME 06/07</t>
  </si>
  <si>
    <t>SUMME 07/08</t>
  </si>
  <si>
    <t>SUMME 08/09</t>
  </si>
  <si>
    <t>SUMME 09/10</t>
  </si>
  <si>
    <t>SUMME 10/11</t>
  </si>
  <si>
    <t>SUMME 11/12</t>
  </si>
  <si>
    <t>SUMME 12/13</t>
  </si>
  <si>
    <t>SUMME 13/14</t>
  </si>
  <si>
    <t>SUMME 14/15</t>
  </si>
  <si>
    <t>SUMME 15/16</t>
  </si>
  <si>
    <t>SUMME 16/17</t>
  </si>
  <si>
    <t>SUMME 17/18</t>
  </si>
  <si>
    <t>Bezirk</t>
  </si>
  <si>
    <t>in %</t>
  </si>
  <si>
    <t>Jennersdorf</t>
  </si>
  <si>
    <t>Mattersburg</t>
  </si>
  <si>
    <t>Neusiedl a. See</t>
  </si>
  <si>
    <t>Oberpullendorf</t>
  </si>
  <si>
    <t>Oberwart</t>
  </si>
  <si>
    <t>Sonstige</t>
  </si>
  <si>
    <t>Insgesamt</t>
  </si>
  <si>
    <t>Sparte</t>
  </si>
  <si>
    <t>Landwirtschaft</t>
  </si>
  <si>
    <t>Weinbau- und Kellerwirtschaft</t>
  </si>
  <si>
    <t>Forstwirtschaft</t>
  </si>
  <si>
    <t>Gartenbau</t>
  </si>
  <si>
    <t>Pferdewirtschaft</t>
  </si>
  <si>
    <t>Bienenwirtschaft</t>
  </si>
  <si>
    <t>Summe</t>
  </si>
  <si>
    <t>Quelle: Land- und Forstwirtschaftliche Lehrlings- und Fachausbildungsstelle</t>
  </si>
  <si>
    <t>Fachbereiche</t>
  </si>
  <si>
    <t>Anzahl der Kurse (&gt;4 UE)</t>
  </si>
  <si>
    <t>Anzahl der Teilnahmen (&gt;4 UE)</t>
  </si>
  <si>
    <t>davon weiblich</t>
  </si>
  <si>
    <t>Anzahl der Kurz- und Einzelveranstaltungen (&lt;4 UE)</t>
  </si>
  <si>
    <t>Anzahl der Teilnahmen (&lt;4 UE)</t>
  </si>
  <si>
    <t>davon Frauen</t>
  </si>
  <si>
    <t>0101 Persönlichkeit &amp; Kreativität</t>
  </si>
  <si>
    <t>0102 Gesundheit &amp; Ernährung</t>
  </si>
  <si>
    <t>0201 EDV &amp; Informationstechnologie</t>
  </si>
  <si>
    <t>0202 Bauen, Energie, Technik</t>
  </si>
  <si>
    <t>0301 Dienstleistungen</t>
  </si>
  <si>
    <t>0302 Urlaub am Bauernhof</t>
  </si>
  <si>
    <t>0303 Direktvermarktung</t>
  </si>
  <si>
    <t>0401 Pflanzenproduktion</t>
  </si>
  <si>
    <t>0402 Tierproduktion</t>
  </si>
  <si>
    <t>0403 Forst- und Holzwirtschaft</t>
  </si>
  <si>
    <t>0404 Umwelt und Biolandbau</t>
  </si>
  <si>
    <t>0405 Unternehmensführung</t>
  </si>
  <si>
    <t>0501 Kultur &amp; Brauchtum</t>
  </si>
  <si>
    <t>0502 Regionalentwicklung</t>
  </si>
  <si>
    <t>0601 Beruf und Ausbildung</t>
  </si>
  <si>
    <t>0602 Wirtschaft und Arbeitswelt</t>
  </si>
  <si>
    <t>0701 Organisationen</t>
  </si>
  <si>
    <t xml:space="preserve">Summe: </t>
  </si>
  <si>
    <t>Quelle: Bgld LWK</t>
  </si>
  <si>
    <t>Art der Prüfung</t>
  </si>
  <si>
    <t>WB - Kellerwirtschaft</t>
  </si>
  <si>
    <t>TOTAL</t>
  </si>
  <si>
    <t>Ländl. Hauswirtschaft</t>
  </si>
  <si>
    <t>Quelle: Land- und Forstwirtschaftliche Lehrlings- und Fachausbildungsstelle (Abschlüsse der Fachschulen und Facharbeiterkurse im 2. Bildungsweg)</t>
  </si>
  <si>
    <t>Veranstaltungsstatistik</t>
  </si>
  <si>
    <t>Zahl der Veranstaltungen</t>
  </si>
  <si>
    <t>Veranstaltungsstunden</t>
  </si>
  <si>
    <t>TeilnehmerInnen</t>
  </si>
  <si>
    <t>Weibliche TN:</t>
  </si>
  <si>
    <t>Männliche TN:</t>
  </si>
  <si>
    <t>Quelle: * Statistik inkl. LFI aber ohne Schule am Bauernhof, Landjugend und LFA</t>
  </si>
  <si>
    <t>08_01</t>
  </si>
  <si>
    <t>08_02</t>
  </si>
  <si>
    <t>08_03</t>
  </si>
  <si>
    <t>08_04</t>
  </si>
  <si>
    <t>08_05</t>
  </si>
  <si>
    <t>08_06</t>
  </si>
  <si>
    <t>08_07</t>
  </si>
  <si>
    <t>08_08</t>
  </si>
  <si>
    <t>Amt der Bgld. Landesregierung</t>
  </si>
  <si>
    <t>SchülerInnen und Klassen</t>
  </si>
  <si>
    <t xml:space="preserve"> Amt der Bgld. Landesregierung</t>
  </si>
  <si>
    <t>Lehrverträge Übersicht</t>
  </si>
  <si>
    <t>Land- und Forstwirtschaftliche Lehrlings- und Fachausbildungsstelle</t>
  </si>
  <si>
    <t>Abschlüsse 2. Bildungsweg LFA Burgenland</t>
  </si>
  <si>
    <t>Land- und Forstwirtschaftliche Lehrlings- und Fachausbildungsstelle (Abschlüsse der Fachschulen und Facharbeiterkurse im 2. Bildungsweg)</t>
  </si>
  <si>
    <t>Statistik inkl. LFI aber ohne Schule am Bauernhof, Landjugend und LFA</t>
  </si>
  <si>
    <t>Fischereiwirtschaft</t>
  </si>
  <si>
    <t>2018/2019</t>
  </si>
  <si>
    <t>SUMME 18/19</t>
  </si>
  <si>
    <t>SUMME 19/20</t>
  </si>
  <si>
    <t>2019/2020</t>
  </si>
  <si>
    <t>Bereich</t>
  </si>
  <si>
    <t>Anzahl der Kurse</t>
  </si>
  <si>
    <t>Anzahl der Teilnahmen</t>
  </si>
  <si>
    <t>Anzahl der Kurz- und Einzelveranstaltungen</t>
  </si>
  <si>
    <t>0501 Kultur &amp; Brauchtum, Regionalentwicklung</t>
  </si>
  <si>
    <t>0601 Beruf und Ausbildung, Wirtschaft und Arbeitswelt</t>
  </si>
  <si>
    <t>Tabelle 08.02: SchülerInnen und Klassen</t>
  </si>
  <si>
    <t>Tabelle 08.03: SchülerInnen nach Heimatbezirken</t>
  </si>
  <si>
    <t>Tabelle 08.04: Lehrverträge Übersicht</t>
  </si>
  <si>
    <t>Tabelle: 08.06: Gesamtabschlüsse Facharbeiter Burgenland (LFS + 2. Bildungsweg)</t>
  </si>
  <si>
    <t>Tabelle 08.08: Veranstaltungsstatistik* Bgld. Landwirtschaftskammer</t>
  </si>
  <si>
    <t>Tabelle 08.05: Abschlüsse 2. Bildungsweg - Facharbeiter im Burgenland</t>
  </si>
  <si>
    <t>Abschlüsse Meisterkurse</t>
  </si>
  <si>
    <t>08_09</t>
  </si>
  <si>
    <t>Weinbau und Kellerwirtschaft</t>
  </si>
  <si>
    <t xml:space="preserve">Quelle: Land- und Forstwirtschaftliche Lehrlings- und Fachausbildungsstelle </t>
  </si>
  <si>
    <t>2020/2021</t>
  </si>
  <si>
    <t>SUMME 20/21</t>
  </si>
  <si>
    <t xml:space="preserve">Tabelle: 08.09: Veranstaltungsübersicht LFI Burgenland </t>
  </si>
  <si>
    <t xml:space="preserve">Veranstaltungsübersicht LFI Burgenland </t>
  </si>
  <si>
    <t xml:space="preserve">Tabelle 08.01: SchülerInnen pro Schuljahr </t>
  </si>
  <si>
    <t xml:space="preserve">SchülerInnen pro Schuljahr </t>
  </si>
  <si>
    <t>SchülerInnen nach Heimatbezirken</t>
  </si>
  <si>
    <t>Gesamtabschlüsse Facharbeiter Burgenland (LFS + 2. Bildungsweg)</t>
  </si>
  <si>
    <t>Veranstaltungsstatistik Bgld. Landwirtschaftskammer</t>
  </si>
  <si>
    <t>2021/2022</t>
  </si>
  <si>
    <t>3.</t>
  </si>
  <si>
    <t>2022/2023</t>
  </si>
  <si>
    <t>SUMME 21/22</t>
  </si>
  <si>
    <t>SUMME 22/23</t>
  </si>
  <si>
    <t>0103 Natur und Garten</t>
  </si>
  <si>
    <t xml:space="preserve">0201 EDV &amp; Informationstechnologie </t>
  </si>
  <si>
    <t>0301 Nebentätigkeiten</t>
  </si>
  <si>
    <t>0302 Dienstleistungen</t>
  </si>
  <si>
    <t>0401 Pflanzenbau</t>
  </si>
  <si>
    <t>0402 Tierhaltung</t>
  </si>
  <si>
    <t>0404 Umwelt und Naturschutz</t>
  </si>
  <si>
    <t>0406 Almwirtschaft</t>
  </si>
  <si>
    <t xml:space="preserve">0407 Biologische Wirtschaftsweise </t>
  </si>
  <si>
    <t>Bgld. LWK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</si>
</sst>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42">
    <xf numFmtId="0" fontId="0" fillId="0" borderId="0" xfId="0"/>
    <xf numFmtId="0" fontId="1" fillId="2" borderId="0" xfId="0" applyFont="1" applyFill="1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0" xfId="0" applyFont="1" applyBorder="1"/>
    <xf numFmtId="0" fontId="1" fillId="0" borderId="0" xfId="0" applyFont="1" applyFill="1" applyBorder="1"/>
    <xf numFmtId="0" fontId="1" fillId="3" borderId="0" xfId="0" applyFont="1" applyFill="1" applyBorder="1"/>
    <xf numFmtId="0" fontId="1" fillId="4" borderId="0" xfId="0" applyFont="1" applyFill="1" applyBorder="1" applyAlignment="1">
      <alignment horizontal="center"/>
    </xf>
    <xf numFmtId="0" fontId="1" fillId="4" borderId="0" xfId="0" applyFont="1" applyFill="1" applyBorder="1"/>
    <xf numFmtId="0" fontId="1" fillId="2" borderId="0" xfId="0" applyFont="1" applyFill="1" applyBorder="1"/>
    <xf numFmtId="9" fontId="1" fillId="0" borderId="0" xfId="0" applyNumberFormat="1" applyFont="1" applyBorder="1"/>
    <xf numFmtId="10" fontId="1" fillId="2" borderId="0" xfId="0" applyNumberFormat="1" applyFont="1" applyFill="1" applyBorder="1"/>
    <xf numFmtId="9" fontId="1" fillId="2" borderId="0" xfId="0" applyNumberFormat="1" applyFont="1" applyFill="1" applyBorder="1"/>
    <xf numFmtId="9" fontId="1" fillId="3" borderId="0" xfId="0" applyNumberFormat="1" applyFont="1" applyFill="1" applyBorder="1"/>
    <xf numFmtId="3" fontId="1" fillId="0" borderId="0" xfId="0" applyNumberFormat="1" applyFont="1" applyBorder="1"/>
    <xf numFmtId="3" fontId="1" fillId="3" borderId="0" xfId="0" applyNumberFormat="1" applyFont="1" applyFill="1" applyBorder="1"/>
    <xf numFmtId="0" fontId="1" fillId="0" borderId="0" xfId="0" applyFont="1" applyBorder="1" applyAlignment="1">
      <alignment vertical="top" wrapText="1"/>
    </xf>
    <xf numFmtId="0" fontId="1" fillId="4" borderId="0" xfId="0" applyFont="1" applyFill="1" applyBorder="1" applyAlignment="1">
      <alignment vertical="top" wrapText="1"/>
    </xf>
    <xf numFmtId="3" fontId="1" fillId="2" borderId="0" xfId="0" applyNumberFormat="1" applyFont="1" applyFill="1" applyBorder="1"/>
    <xf numFmtId="0" fontId="1" fillId="4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164" fontId="1" fillId="0" borderId="0" xfId="1" applyNumberFormat="1" applyFont="1" applyBorder="1"/>
    <xf numFmtId="164" fontId="1" fillId="3" borderId="0" xfId="1" applyNumberFormat="1" applyFont="1" applyFill="1" applyBorder="1"/>
    <xf numFmtId="164" fontId="1" fillId="2" borderId="0" xfId="1" applyNumberFormat="1" applyFont="1" applyFill="1" applyBorder="1"/>
    <xf numFmtId="0" fontId="1" fillId="4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1" fillId="4" borderId="0" xfId="0" applyFont="1" applyFill="1"/>
    <xf numFmtId="0" fontId="1" fillId="3" borderId="0" xfId="0" applyFont="1" applyFill="1"/>
    <xf numFmtId="0" fontId="1" fillId="4" borderId="0" xfId="0" applyFont="1" applyFill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top"/>
    </xf>
    <xf numFmtId="0" fontId="1" fillId="4" borderId="0" xfId="0" applyFont="1" applyFill="1" applyBorder="1" applyAlignment="1">
      <alignment horizontal="center"/>
    </xf>
    <xf numFmtId="0" fontId="1" fillId="4" borderId="0" xfId="0" applyFont="1" applyFill="1" applyAlignment="1">
      <alignment horizontal="center"/>
    </xf>
    <xf numFmtId="0" fontId="1" fillId="4" borderId="0" xfId="0" applyFont="1" applyFill="1" applyBorder="1" applyAlignment="1">
      <alignment horizontal="center" vertical="top" wrapText="1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D10"/>
  <sheetViews>
    <sheetView tabSelected="1" workbookViewId="0">
      <selection activeCell="D11" sqref="D11"/>
    </sheetView>
  </sheetViews>
  <sheetFormatPr baseColWidth="10" defaultRowHeight="15" x14ac:dyDescent="0.25"/>
  <cols>
    <col min="1" max="1" width="11" style="2"/>
    <col min="2" max="2" width="70.125" style="2" bestFit="1" customWidth="1"/>
    <col min="3" max="3" width="21.875" style="2" customWidth="1"/>
    <col min="4" max="4" width="44.375" style="2" bestFit="1" customWidth="1"/>
    <col min="5" max="16384" width="11" style="2"/>
  </cols>
  <sheetData>
    <row r="1" spans="1:4" x14ac:dyDescent="0.25">
      <c r="A1" s="1" t="s">
        <v>22</v>
      </c>
      <c r="B1" s="1" t="s">
        <v>23</v>
      </c>
      <c r="C1" s="1" t="s">
        <v>24</v>
      </c>
      <c r="D1" s="1" t="s">
        <v>25</v>
      </c>
    </row>
    <row r="2" spans="1:4" x14ac:dyDescent="0.25">
      <c r="A2" s="2" t="s">
        <v>101</v>
      </c>
      <c r="B2" s="2" t="s">
        <v>143</v>
      </c>
      <c r="D2" s="2" t="s">
        <v>109</v>
      </c>
    </row>
    <row r="3" spans="1:4" x14ac:dyDescent="0.25">
      <c r="A3" s="2" t="s">
        <v>102</v>
      </c>
      <c r="B3" s="2" t="s">
        <v>110</v>
      </c>
      <c r="D3" s="2" t="s">
        <v>109</v>
      </c>
    </row>
    <row r="4" spans="1:4" x14ac:dyDescent="0.25">
      <c r="A4" s="2" t="s">
        <v>103</v>
      </c>
      <c r="B4" s="2" t="s">
        <v>144</v>
      </c>
      <c r="D4" s="2" t="s">
        <v>111</v>
      </c>
    </row>
    <row r="5" spans="1:4" x14ac:dyDescent="0.25">
      <c r="A5" s="2" t="s">
        <v>104</v>
      </c>
      <c r="B5" s="2" t="s">
        <v>112</v>
      </c>
      <c r="D5" s="2" t="s">
        <v>113</v>
      </c>
    </row>
    <row r="6" spans="1:4" x14ac:dyDescent="0.25">
      <c r="A6" s="2" t="s">
        <v>105</v>
      </c>
      <c r="B6" s="2" t="s">
        <v>114</v>
      </c>
      <c r="D6" s="2" t="s">
        <v>113</v>
      </c>
    </row>
    <row r="7" spans="1:4" x14ac:dyDescent="0.25">
      <c r="A7" s="2" t="s">
        <v>106</v>
      </c>
      <c r="B7" s="2" t="s">
        <v>145</v>
      </c>
      <c r="D7" s="2" t="s">
        <v>115</v>
      </c>
    </row>
    <row r="8" spans="1:4" x14ac:dyDescent="0.25">
      <c r="A8" s="2" t="s">
        <v>107</v>
      </c>
      <c r="B8" s="2" t="s">
        <v>134</v>
      </c>
      <c r="D8" s="2" t="s">
        <v>113</v>
      </c>
    </row>
    <row r="9" spans="1:4" x14ac:dyDescent="0.25">
      <c r="A9" s="2" t="s">
        <v>108</v>
      </c>
      <c r="B9" s="2" t="s">
        <v>146</v>
      </c>
      <c r="D9" s="2" t="s">
        <v>116</v>
      </c>
    </row>
    <row r="10" spans="1:4" x14ac:dyDescent="0.25">
      <c r="A10" s="2" t="s">
        <v>135</v>
      </c>
      <c r="B10" s="2" t="s">
        <v>141</v>
      </c>
      <c r="D10" s="2" t="s">
        <v>161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T55"/>
  <sheetViews>
    <sheetView zoomScale="80" zoomScaleNormal="80" workbookViewId="0">
      <selection activeCell="M6" sqref="M6"/>
    </sheetView>
  </sheetViews>
  <sheetFormatPr baseColWidth="10" defaultRowHeight="15" x14ac:dyDescent="0.25"/>
  <cols>
    <col min="1" max="16384" width="11" style="2"/>
  </cols>
  <sheetData>
    <row r="1" spans="1:20" x14ac:dyDescent="0.25">
      <c r="A1" s="2" t="s">
        <v>142</v>
      </c>
    </row>
    <row r="3" spans="1:20" x14ac:dyDescent="0.25">
      <c r="A3" s="35" t="s">
        <v>21</v>
      </c>
      <c r="B3" s="36"/>
      <c r="C3" s="36"/>
      <c r="D3" s="36"/>
      <c r="E3" s="36"/>
      <c r="F3" s="37"/>
      <c r="H3" s="35" t="s">
        <v>121</v>
      </c>
      <c r="I3" s="36"/>
      <c r="J3" s="36"/>
      <c r="K3" s="36"/>
      <c r="L3" s="36"/>
      <c r="M3" s="37"/>
      <c r="O3" s="35" t="s">
        <v>149</v>
      </c>
      <c r="P3" s="36"/>
      <c r="Q3" s="36"/>
      <c r="R3" s="36"/>
      <c r="S3" s="36"/>
      <c r="T3" s="37"/>
    </row>
    <row r="4" spans="1:20" x14ac:dyDescent="0.25">
      <c r="A4" s="5" t="s">
        <v>0</v>
      </c>
      <c r="B4" s="5" t="s">
        <v>1</v>
      </c>
      <c r="C4" s="5" t="s">
        <v>2</v>
      </c>
      <c r="D4" s="35" t="s">
        <v>3</v>
      </c>
      <c r="E4" s="36"/>
      <c r="F4" s="37"/>
      <c r="H4" s="5" t="s">
        <v>0</v>
      </c>
      <c r="I4" s="5" t="s">
        <v>1</v>
      </c>
      <c r="J4" s="5" t="s">
        <v>2</v>
      </c>
      <c r="K4" s="35" t="s">
        <v>3</v>
      </c>
      <c r="L4" s="36"/>
      <c r="M4" s="37"/>
      <c r="O4" s="5" t="s">
        <v>0</v>
      </c>
      <c r="P4" s="5" t="s">
        <v>1</v>
      </c>
      <c r="Q4" s="5" t="s">
        <v>2</v>
      </c>
      <c r="R4" s="35" t="s">
        <v>3</v>
      </c>
      <c r="S4" s="36"/>
      <c r="T4" s="37"/>
    </row>
    <row r="5" spans="1:20" x14ac:dyDescent="0.25">
      <c r="A5" s="5"/>
      <c r="B5" s="5"/>
      <c r="C5" s="5"/>
      <c r="D5" s="5" t="s">
        <v>4</v>
      </c>
      <c r="E5" s="5" t="s">
        <v>5</v>
      </c>
      <c r="F5" s="5" t="s">
        <v>6</v>
      </c>
      <c r="H5" s="5"/>
      <c r="I5" s="5"/>
      <c r="J5" s="5"/>
      <c r="K5" s="5" t="s">
        <v>4</v>
      </c>
      <c r="L5" s="5" t="s">
        <v>5</v>
      </c>
      <c r="M5" s="5" t="s">
        <v>6</v>
      </c>
      <c r="O5" s="5"/>
      <c r="P5" s="5"/>
      <c r="Q5" s="5"/>
      <c r="R5" s="5" t="s">
        <v>4</v>
      </c>
      <c r="S5" s="5" t="s">
        <v>5</v>
      </c>
      <c r="T5" s="5" t="s">
        <v>6</v>
      </c>
    </row>
    <row r="6" spans="1:20" x14ac:dyDescent="0.25">
      <c r="A6" s="38" t="s">
        <v>7</v>
      </c>
      <c r="B6" s="3" t="s">
        <v>8</v>
      </c>
      <c r="C6" s="3">
        <v>1</v>
      </c>
      <c r="D6" s="3">
        <v>19</v>
      </c>
      <c r="E6" s="3">
        <v>1</v>
      </c>
      <c r="F6" s="3">
        <v>20</v>
      </c>
      <c r="H6" s="38" t="s">
        <v>7</v>
      </c>
      <c r="I6" s="3" t="s">
        <v>8</v>
      </c>
      <c r="J6" s="3">
        <v>1</v>
      </c>
      <c r="K6" s="3">
        <v>17</v>
      </c>
      <c r="L6" s="3">
        <v>2</v>
      </c>
      <c r="M6" s="3">
        <f>SUM(K6:L6)</f>
        <v>19</v>
      </c>
      <c r="O6" s="38" t="s">
        <v>7</v>
      </c>
      <c r="P6" s="3" t="s">
        <v>8</v>
      </c>
      <c r="Q6" s="3">
        <v>1</v>
      </c>
      <c r="R6" s="3">
        <v>29</v>
      </c>
      <c r="S6" s="3">
        <v>6</v>
      </c>
      <c r="T6" s="3">
        <f>SUM(R6:S6)</f>
        <v>35</v>
      </c>
    </row>
    <row r="7" spans="1:20" x14ac:dyDescent="0.25">
      <c r="A7" s="38"/>
      <c r="B7" s="4" t="s">
        <v>9</v>
      </c>
      <c r="C7" s="4">
        <v>1</v>
      </c>
      <c r="D7" s="4">
        <v>20</v>
      </c>
      <c r="E7" s="4">
        <v>4</v>
      </c>
      <c r="F7" s="4">
        <v>24</v>
      </c>
      <c r="H7" s="38"/>
      <c r="I7" s="4" t="s">
        <v>9</v>
      </c>
      <c r="J7" s="4">
        <v>1</v>
      </c>
      <c r="K7" s="4">
        <v>12</v>
      </c>
      <c r="L7" s="4">
        <v>4</v>
      </c>
      <c r="M7" s="4">
        <f t="shared" ref="M7:M9" si="0">SUM(K7:L7)</f>
        <v>16</v>
      </c>
      <c r="O7" s="38"/>
      <c r="P7" s="4" t="s">
        <v>9</v>
      </c>
      <c r="Q7" s="4">
        <v>1</v>
      </c>
      <c r="R7" s="4">
        <v>18</v>
      </c>
      <c r="S7" s="4">
        <v>9</v>
      </c>
      <c r="T7" s="4">
        <f t="shared" ref="T7:T9" si="1">SUM(R7:S7)</f>
        <v>27</v>
      </c>
    </row>
    <row r="8" spans="1:20" x14ac:dyDescent="0.25">
      <c r="A8" s="38"/>
      <c r="B8" s="3" t="s">
        <v>10</v>
      </c>
      <c r="C8" s="3">
        <v>1</v>
      </c>
      <c r="D8" s="3" t="s">
        <v>11</v>
      </c>
      <c r="E8" s="3" t="s">
        <v>12</v>
      </c>
      <c r="F8" s="3" t="s">
        <v>13</v>
      </c>
      <c r="H8" s="38"/>
      <c r="I8" s="3" t="s">
        <v>10</v>
      </c>
      <c r="J8" s="3">
        <v>1</v>
      </c>
      <c r="K8" s="3">
        <v>17</v>
      </c>
      <c r="L8" s="3">
        <v>2</v>
      </c>
      <c r="M8" s="3">
        <f t="shared" si="0"/>
        <v>19</v>
      </c>
      <c r="O8" s="38"/>
      <c r="P8" s="3" t="s">
        <v>10</v>
      </c>
      <c r="Q8" s="3">
        <v>1</v>
      </c>
      <c r="R8" s="3">
        <v>13</v>
      </c>
      <c r="S8" s="3">
        <v>4</v>
      </c>
      <c r="T8" s="3">
        <f t="shared" si="1"/>
        <v>17</v>
      </c>
    </row>
    <row r="9" spans="1:20" x14ac:dyDescent="0.25">
      <c r="A9" s="38"/>
      <c r="B9" s="4" t="s">
        <v>14</v>
      </c>
      <c r="C9" s="4">
        <v>1</v>
      </c>
      <c r="D9" s="4">
        <v>16</v>
      </c>
      <c r="E9" s="4">
        <v>2</v>
      </c>
      <c r="F9" s="4">
        <v>18</v>
      </c>
      <c r="H9" s="38"/>
      <c r="I9" s="4" t="s">
        <v>14</v>
      </c>
      <c r="J9" s="4">
        <v>1</v>
      </c>
      <c r="K9" s="4">
        <v>11</v>
      </c>
      <c r="L9" s="4">
        <v>1</v>
      </c>
      <c r="M9" s="4">
        <f t="shared" si="0"/>
        <v>12</v>
      </c>
      <c r="O9" s="38"/>
      <c r="P9" s="4" t="s">
        <v>14</v>
      </c>
      <c r="Q9" s="4">
        <v>1</v>
      </c>
      <c r="R9" s="4">
        <v>13</v>
      </c>
      <c r="S9" s="4">
        <v>3</v>
      </c>
      <c r="T9" s="4">
        <f t="shared" si="1"/>
        <v>16</v>
      </c>
    </row>
    <row r="10" spans="1:20" x14ac:dyDescent="0.25">
      <c r="A10" s="38"/>
      <c r="B10" s="6" t="s">
        <v>15</v>
      </c>
      <c r="C10" s="6">
        <v>4</v>
      </c>
      <c r="D10" s="6">
        <v>66</v>
      </c>
      <c r="E10" s="6">
        <v>9</v>
      </c>
      <c r="F10" s="6">
        <v>75</v>
      </c>
      <c r="H10" s="38"/>
      <c r="I10" s="6" t="s">
        <v>15</v>
      </c>
      <c r="J10" s="6">
        <f>SUM(J6:J9)</f>
        <v>4</v>
      </c>
      <c r="K10" s="6">
        <f t="shared" ref="K10:M10" si="2">SUM(K6:K9)</f>
        <v>57</v>
      </c>
      <c r="L10" s="6">
        <f t="shared" si="2"/>
        <v>9</v>
      </c>
      <c r="M10" s="6">
        <f t="shared" si="2"/>
        <v>66</v>
      </c>
      <c r="O10" s="38"/>
      <c r="P10" s="6" t="s">
        <v>15</v>
      </c>
      <c r="Q10" s="6">
        <f>SUM(Q6:Q9)</f>
        <v>4</v>
      </c>
      <c r="R10" s="6">
        <f t="shared" ref="R10:T10" si="3">SUM(R6:R9)</f>
        <v>73</v>
      </c>
      <c r="S10" s="6">
        <f t="shared" si="3"/>
        <v>22</v>
      </c>
      <c r="T10" s="6">
        <f t="shared" si="3"/>
        <v>95</v>
      </c>
    </row>
    <row r="11" spans="1:20" x14ac:dyDescent="0.25">
      <c r="A11" s="38" t="s">
        <v>16</v>
      </c>
      <c r="B11" s="3" t="s">
        <v>8</v>
      </c>
      <c r="C11" s="3">
        <v>1</v>
      </c>
      <c r="D11" s="3">
        <v>17</v>
      </c>
      <c r="E11" s="3">
        <v>17</v>
      </c>
      <c r="F11" s="3">
        <v>34</v>
      </c>
      <c r="H11" s="38" t="s">
        <v>16</v>
      </c>
      <c r="I11" s="3" t="s">
        <v>8</v>
      </c>
      <c r="J11" s="3">
        <v>1</v>
      </c>
      <c r="K11" s="3">
        <v>16</v>
      </c>
      <c r="L11" s="3">
        <v>19</v>
      </c>
      <c r="M11" s="3">
        <f>SUM(K11:L11)</f>
        <v>35</v>
      </c>
      <c r="O11" s="38" t="s">
        <v>16</v>
      </c>
      <c r="P11" s="3" t="s">
        <v>8</v>
      </c>
      <c r="Q11" s="3">
        <v>2</v>
      </c>
      <c r="R11" s="3">
        <v>17</v>
      </c>
      <c r="S11" s="3">
        <v>15</v>
      </c>
      <c r="T11" s="3">
        <f>SUM(R11:S11)</f>
        <v>32</v>
      </c>
    </row>
    <row r="12" spans="1:20" x14ac:dyDescent="0.25">
      <c r="A12" s="38"/>
      <c r="B12" s="4" t="s">
        <v>9</v>
      </c>
      <c r="C12" s="4">
        <v>1</v>
      </c>
      <c r="D12" s="4">
        <v>13</v>
      </c>
      <c r="E12" s="4">
        <v>18</v>
      </c>
      <c r="F12" s="4">
        <v>31</v>
      </c>
      <c r="H12" s="38"/>
      <c r="I12" s="4" t="s">
        <v>9</v>
      </c>
      <c r="J12" s="4">
        <v>1</v>
      </c>
      <c r="K12" s="4">
        <v>9</v>
      </c>
      <c r="L12" s="4">
        <v>20</v>
      </c>
      <c r="M12" s="4">
        <f t="shared" ref="M12:M13" si="4">SUM(K12:L12)</f>
        <v>29</v>
      </c>
      <c r="O12" s="38"/>
      <c r="P12" s="4" t="s">
        <v>9</v>
      </c>
      <c r="Q12" s="4">
        <v>1</v>
      </c>
      <c r="R12" s="4">
        <v>14</v>
      </c>
      <c r="S12" s="4">
        <v>15</v>
      </c>
      <c r="T12" s="4">
        <f t="shared" ref="T12:T13" si="5">SUM(R12:S12)</f>
        <v>29</v>
      </c>
    </row>
    <row r="13" spans="1:20" x14ac:dyDescent="0.25">
      <c r="A13" s="38"/>
      <c r="B13" s="3" t="s">
        <v>148</v>
      </c>
      <c r="C13" s="3">
        <v>1</v>
      </c>
      <c r="D13" s="3">
        <v>11</v>
      </c>
      <c r="E13" s="3">
        <v>12</v>
      </c>
      <c r="F13" s="3">
        <v>232</v>
      </c>
      <c r="H13" s="38"/>
      <c r="I13" s="7" t="s">
        <v>148</v>
      </c>
      <c r="J13" s="7">
        <v>1</v>
      </c>
      <c r="K13" s="3">
        <v>10</v>
      </c>
      <c r="L13" s="3">
        <v>20</v>
      </c>
      <c r="M13" s="3">
        <f t="shared" si="4"/>
        <v>30</v>
      </c>
      <c r="O13" s="38"/>
      <c r="P13" s="3" t="s">
        <v>148</v>
      </c>
      <c r="Q13" s="3">
        <v>1</v>
      </c>
      <c r="R13" s="3">
        <v>11</v>
      </c>
      <c r="S13" s="3">
        <v>10</v>
      </c>
      <c r="T13" s="3">
        <f t="shared" si="5"/>
        <v>21</v>
      </c>
    </row>
    <row r="14" spans="1:20" x14ac:dyDescent="0.25">
      <c r="A14" s="38"/>
      <c r="B14" s="6" t="s">
        <v>15</v>
      </c>
      <c r="C14" s="6">
        <v>3</v>
      </c>
      <c r="D14" s="6">
        <v>41</v>
      </c>
      <c r="E14" s="6">
        <v>47</v>
      </c>
      <c r="F14" s="6">
        <v>88</v>
      </c>
      <c r="H14" s="38"/>
      <c r="I14" s="6" t="s">
        <v>15</v>
      </c>
      <c r="J14" s="6">
        <f>SUM(J11:J13)</f>
        <v>3</v>
      </c>
      <c r="K14" s="6">
        <f t="shared" ref="K14:M14" si="6">SUM(K11:K13)</f>
        <v>35</v>
      </c>
      <c r="L14" s="6">
        <f t="shared" si="6"/>
        <v>59</v>
      </c>
      <c r="M14" s="6">
        <f t="shared" si="6"/>
        <v>94</v>
      </c>
      <c r="O14" s="38"/>
      <c r="P14" s="6" t="s">
        <v>15</v>
      </c>
      <c r="Q14" s="6">
        <f>SUM(Q11:Q13)</f>
        <v>4</v>
      </c>
      <c r="R14" s="6">
        <f t="shared" ref="R14:T14" si="7">SUM(R11:R13)</f>
        <v>42</v>
      </c>
      <c r="S14" s="6">
        <f t="shared" si="7"/>
        <v>40</v>
      </c>
      <c r="T14" s="6">
        <f t="shared" si="7"/>
        <v>82</v>
      </c>
    </row>
    <row r="15" spans="1:20" x14ac:dyDescent="0.25">
      <c r="A15" s="38" t="s">
        <v>17</v>
      </c>
      <c r="B15" s="3">
        <v>1</v>
      </c>
      <c r="C15" s="3">
        <v>2</v>
      </c>
      <c r="D15" s="3">
        <v>36</v>
      </c>
      <c r="E15" s="3">
        <v>18</v>
      </c>
      <c r="F15" s="3">
        <v>54</v>
      </c>
      <c r="H15" s="38" t="s">
        <v>17</v>
      </c>
      <c r="I15" s="3">
        <v>1</v>
      </c>
      <c r="J15" s="3">
        <f>J6+J11</f>
        <v>2</v>
      </c>
      <c r="K15" s="3">
        <f t="shared" ref="K15:M15" si="8">K6+K11</f>
        <v>33</v>
      </c>
      <c r="L15" s="3">
        <f t="shared" si="8"/>
        <v>21</v>
      </c>
      <c r="M15" s="3">
        <f t="shared" si="8"/>
        <v>54</v>
      </c>
      <c r="O15" s="38" t="s">
        <v>17</v>
      </c>
      <c r="P15" s="3">
        <v>1</v>
      </c>
      <c r="Q15" s="3">
        <f>Q6+Q11</f>
        <v>3</v>
      </c>
      <c r="R15" s="3">
        <f t="shared" ref="R15:T15" si="9">R6+R11</f>
        <v>46</v>
      </c>
      <c r="S15" s="3">
        <f t="shared" si="9"/>
        <v>21</v>
      </c>
      <c r="T15" s="3">
        <f t="shared" si="9"/>
        <v>67</v>
      </c>
    </row>
    <row r="16" spans="1:20" x14ac:dyDescent="0.25">
      <c r="A16" s="38"/>
      <c r="B16" s="4">
        <v>2</v>
      </c>
      <c r="C16" s="4">
        <v>2</v>
      </c>
      <c r="D16" s="4">
        <v>33</v>
      </c>
      <c r="E16" s="4">
        <v>22</v>
      </c>
      <c r="F16" s="4">
        <v>55</v>
      </c>
      <c r="H16" s="38"/>
      <c r="I16" s="4">
        <v>2</v>
      </c>
      <c r="J16" s="4">
        <f t="shared" ref="J16:M16" si="10">J7+J12</f>
        <v>2</v>
      </c>
      <c r="K16" s="4">
        <f t="shared" si="10"/>
        <v>21</v>
      </c>
      <c r="L16" s="4">
        <f t="shared" si="10"/>
        <v>24</v>
      </c>
      <c r="M16" s="4">
        <f t="shared" si="10"/>
        <v>45</v>
      </c>
      <c r="O16" s="38"/>
      <c r="P16" s="4">
        <v>2</v>
      </c>
      <c r="Q16" s="4">
        <f t="shared" ref="Q16:T17" si="11">Q7+Q12</f>
        <v>2</v>
      </c>
      <c r="R16" s="4">
        <f t="shared" si="11"/>
        <v>32</v>
      </c>
      <c r="S16" s="4">
        <f t="shared" si="11"/>
        <v>24</v>
      </c>
      <c r="T16" s="4">
        <f t="shared" si="11"/>
        <v>56</v>
      </c>
    </row>
    <row r="17" spans="1:20" x14ac:dyDescent="0.25">
      <c r="A17" s="38"/>
      <c r="B17" s="3">
        <v>3</v>
      </c>
      <c r="C17" s="3">
        <v>2</v>
      </c>
      <c r="D17" s="3">
        <v>22</v>
      </c>
      <c r="E17" s="3">
        <v>14</v>
      </c>
      <c r="F17" s="3">
        <v>36</v>
      </c>
      <c r="H17" s="38"/>
      <c r="I17" s="3">
        <v>3</v>
      </c>
      <c r="J17" s="3">
        <f t="shared" ref="J17:M17" si="12">J8+J13</f>
        <v>2</v>
      </c>
      <c r="K17" s="3">
        <f t="shared" si="12"/>
        <v>27</v>
      </c>
      <c r="L17" s="3">
        <f t="shared" si="12"/>
        <v>22</v>
      </c>
      <c r="M17" s="3">
        <f t="shared" si="12"/>
        <v>49</v>
      </c>
      <c r="O17" s="38"/>
      <c r="P17" s="3">
        <v>3</v>
      </c>
      <c r="Q17" s="3">
        <f t="shared" si="11"/>
        <v>2</v>
      </c>
      <c r="R17" s="3">
        <f t="shared" si="11"/>
        <v>24</v>
      </c>
      <c r="S17" s="3">
        <f t="shared" si="11"/>
        <v>14</v>
      </c>
      <c r="T17" s="3">
        <f t="shared" si="11"/>
        <v>38</v>
      </c>
    </row>
    <row r="18" spans="1:20" x14ac:dyDescent="0.25">
      <c r="A18" s="38"/>
      <c r="B18" s="4">
        <v>4</v>
      </c>
      <c r="C18" s="4">
        <v>1</v>
      </c>
      <c r="D18" s="4">
        <v>16</v>
      </c>
      <c r="E18" s="4">
        <v>2</v>
      </c>
      <c r="F18" s="4">
        <v>18</v>
      </c>
      <c r="H18" s="38"/>
      <c r="I18" s="4">
        <v>4</v>
      </c>
      <c r="J18" s="4">
        <f>J9</f>
        <v>1</v>
      </c>
      <c r="K18" s="4">
        <f t="shared" ref="K18:M18" si="13">K9</f>
        <v>11</v>
      </c>
      <c r="L18" s="4">
        <f t="shared" si="13"/>
        <v>1</v>
      </c>
      <c r="M18" s="4">
        <f t="shared" si="13"/>
        <v>12</v>
      </c>
      <c r="O18" s="38"/>
      <c r="P18" s="4">
        <v>4</v>
      </c>
      <c r="Q18" s="4">
        <f>Q9</f>
        <v>1</v>
      </c>
      <c r="R18" s="4">
        <f t="shared" ref="R18:T18" si="14">R9</f>
        <v>13</v>
      </c>
      <c r="S18" s="4">
        <f t="shared" si="14"/>
        <v>3</v>
      </c>
      <c r="T18" s="4">
        <f t="shared" si="14"/>
        <v>16</v>
      </c>
    </row>
    <row r="19" spans="1:20" x14ac:dyDescent="0.25">
      <c r="A19" s="38"/>
      <c r="B19" s="6" t="s">
        <v>15</v>
      </c>
      <c r="C19" s="6">
        <v>7</v>
      </c>
      <c r="D19" s="6">
        <v>107</v>
      </c>
      <c r="E19" s="6">
        <v>56</v>
      </c>
      <c r="F19" s="6">
        <v>163</v>
      </c>
      <c r="H19" s="38"/>
      <c r="I19" s="6" t="s">
        <v>15</v>
      </c>
      <c r="J19" s="6">
        <f>SUM(J15:J18)</f>
        <v>7</v>
      </c>
      <c r="K19" s="6">
        <f t="shared" ref="K19:M19" si="15">SUM(K15:K18)</f>
        <v>92</v>
      </c>
      <c r="L19" s="6">
        <f t="shared" si="15"/>
        <v>68</v>
      </c>
      <c r="M19" s="6">
        <f t="shared" si="15"/>
        <v>160</v>
      </c>
      <c r="O19" s="38"/>
      <c r="P19" s="6" t="s">
        <v>15</v>
      </c>
      <c r="Q19" s="6">
        <f>SUM(Q15:Q18)</f>
        <v>8</v>
      </c>
      <c r="R19" s="6">
        <f t="shared" ref="R19:T19" si="16">SUM(R15:R18)</f>
        <v>115</v>
      </c>
      <c r="S19" s="6">
        <f t="shared" si="16"/>
        <v>62</v>
      </c>
      <c r="T19" s="6">
        <f t="shared" si="16"/>
        <v>177</v>
      </c>
    </row>
    <row r="21" spans="1:20" x14ac:dyDescent="0.25">
      <c r="A21" s="35" t="s">
        <v>20</v>
      </c>
      <c r="B21" s="36"/>
      <c r="C21" s="36"/>
      <c r="D21" s="36"/>
      <c r="E21" s="36"/>
      <c r="F21" s="37"/>
      <c r="H21" s="35" t="s">
        <v>138</v>
      </c>
      <c r="I21" s="36"/>
      <c r="J21" s="36"/>
      <c r="K21" s="36"/>
      <c r="L21" s="36"/>
      <c r="M21" s="37"/>
      <c r="O21" s="2" t="s">
        <v>19</v>
      </c>
    </row>
    <row r="22" spans="1:20" x14ac:dyDescent="0.25">
      <c r="A22" s="5" t="s">
        <v>0</v>
      </c>
      <c r="B22" s="5" t="s">
        <v>1</v>
      </c>
      <c r="C22" s="5" t="s">
        <v>2</v>
      </c>
      <c r="D22" s="35" t="s">
        <v>3</v>
      </c>
      <c r="E22" s="36"/>
      <c r="F22" s="37"/>
      <c r="H22" s="5" t="s">
        <v>0</v>
      </c>
      <c r="I22" s="5" t="s">
        <v>1</v>
      </c>
      <c r="J22" s="5" t="s">
        <v>2</v>
      </c>
      <c r="K22" s="35" t="s">
        <v>3</v>
      </c>
      <c r="L22" s="36"/>
      <c r="M22" s="37"/>
      <c r="O22" s="2" t="s">
        <v>18</v>
      </c>
    </row>
    <row r="23" spans="1:20" x14ac:dyDescent="0.25">
      <c r="A23" s="5"/>
      <c r="B23" s="5"/>
      <c r="C23" s="5"/>
      <c r="D23" s="5" t="s">
        <v>4</v>
      </c>
      <c r="E23" s="5" t="s">
        <v>5</v>
      </c>
      <c r="F23" s="5" t="s">
        <v>6</v>
      </c>
      <c r="H23" s="5"/>
      <c r="I23" s="5"/>
      <c r="J23" s="5"/>
      <c r="K23" s="5" t="s">
        <v>4</v>
      </c>
      <c r="L23" s="5" t="s">
        <v>5</v>
      </c>
      <c r="M23" s="5" t="s">
        <v>6</v>
      </c>
    </row>
    <row r="24" spans="1:20" x14ac:dyDescent="0.25">
      <c r="A24" s="38" t="s">
        <v>7</v>
      </c>
      <c r="B24" s="3" t="s">
        <v>8</v>
      </c>
      <c r="C24" s="3">
        <v>1</v>
      </c>
      <c r="D24" s="3">
        <v>23</v>
      </c>
      <c r="E24" s="3">
        <v>1</v>
      </c>
      <c r="F24" s="3">
        <f>SUM(D24:E24)</f>
        <v>24</v>
      </c>
      <c r="H24" s="38" t="s">
        <v>7</v>
      </c>
      <c r="I24" s="3" t="s">
        <v>8</v>
      </c>
      <c r="J24" s="3">
        <v>1</v>
      </c>
      <c r="K24" s="3">
        <v>19</v>
      </c>
      <c r="L24" s="3">
        <v>5</v>
      </c>
      <c r="M24" s="3">
        <f>SUM(K24:L24)</f>
        <v>24</v>
      </c>
    </row>
    <row r="25" spans="1:20" x14ac:dyDescent="0.25">
      <c r="A25" s="38"/>
      <c r="B25" s="4" t="s">
        <v>9</v>
      </c>
      <c r="C25" s="4">
        <v>1</v>
      </c>
      <c r="D25" s="4">
        <v>12</v>
      </c>
      <c r="E25" s="4">
        <v>1</v>
      </c>
      <c r="F25" s="4">
        <f>SUM(D25:E25)</f>
        <v>13</v>
      </c>
      <c r="H25" s="38"/>
      <c r="I25" s="4" t="s">
        <v>9</v>
      </c>
      <c r="J25" s="4">
        <v>1</v>
      </c>
      <c r="K25" s="4">
        <v>14</v>
      </c>
      <c r="L25" s="4">
        <v>2</v>
      </c>
      <c r="M25" s="4">
        <f t="shared" ref="M25:M27" si="17">SUM(K25:L25)</f>
        <v>16</v>
      </c>
    </row>
    <row r="26" spans="1:20" x14ac:dyDescent="0.25">
      <c r="A26" s="38"/>
      <c r="B26" s="3" t="s">
        <v>10</v>
      </c>
      <c r="C26" s="3">
        <v>1</v>
      </c>
      <c r="D26" s="3">
        <v>15</v>
      </c>
      <c r="E26" s="3">
        <v>3</v>
      </c>
      <c r="F26" s="3">
        <f>SUM(D26:E26)</f>
        <v>18</v>
      </c>
      <c r="H26" s="38"/>
      <c r="I26" s="3" t="s">
        <v>10</v>
      </c>
      <c r="J26" s="3">
        <v>1</v>
      </c>
      <c r="K26" s="3">
        <v>12</v>
      </c>
      <c r="L26" s="3">
        <v>4</v>
      </c>
      <c r="M26" s="3">
        <f t="shared" si="17"/>
        <v>16</v>
      </c>
    </row>
    <row r="27" spans="1:20" x14ac:dyDescent="0.25">
      <c r="A27" s="38"/>
      <c r="B27" s="4" t="s">
        <v>14</v>
      </c>
      <c r="C27" s="4">
        <v>1</v>
      </c>
      <c r="D27" s="4">
        <v>15</v>
      </c>
      <c r="E27" s="4">
        <v>2</v>
      </c>
      <c r="F27" s="4">
        <f>SUM(D27:E27)</f>
        <v>17</v>
      </c>
      <c r="H27" s="38"/>
      <c r="I27" s="4" t="s">
        <v>14</v>
      </c>
      <c r="J27" s="4">
        <v>1</v>
      </c>
      <c r="K27" s="4">
        <v>15</v>
      </c>
      <c r="L27" s="4">
        <v>2</v>
      </c>
      <c r="M27" s="4">
        <f t="shared" si="17"/>
        <v>17</v>
      </c>
    </row>
    <row r="28" spans="1:20" x14ac:dyDescent="0.25">
      <c r="A28" s="38"/>
      <c r="B28" s="6" t="s">
        <v>15</v>
      </c>
      <c r="C28" s="6">
        <f>SUM(C24:C27)</f>
        <v>4</v>
      </c>
      <c r="D28" s="6">
        <f t="shared" ref="D28:F28" si="18">SUM(D24:D27)</f>
        <v>65</v>
      </c>
      <c r="E28" s="6">
        <f t="shared" si="18"/>
        <v>7</v>
      </c>
      <c r="F28" s="6">
        <f t="shared" si="18"/>
        <v>72</v>
      </c>
      <c r="H28" s="38"/>
      <c r="I28" s="6" t="s">
        <v>15</v>
      </c>
      <c r="J28" s="6">
        <f>SUM(J24:J27)</f>
        <v>4</v>
      </c>
      <c r="K28" s="6">
        <f t="shared" ref="K28:M28" si="19">SUM(K24:K27)</f>
        <v>60</v>
      </c>
      <c r="L28" s="6">
        <f t="shared" si="19"/>
        <v>13</v>
      </c>
      <c r="M28" s="6">
        <f t="shared" si="19"/>
        <v>73</v>
      </c>
    </row>
    <row r="29" spans="1:20" x14ac:dyDescent="0.25">
      <c r="A29" s="38" t="s">
        <v>16</v>
      </c>
      <c r="B29" s="3" t="s">
        <v>8</v>
      </c>
      <c r="C29" s="3">
        <v>1</v>
      </c>
      <c r="D29" s="3">
        <v>13</v>
      </c>
      <c r="E29" s="3">
        <v>29</v>
      </c>
      <c r="F29" s="3">
        <f>SUM(D29:E29)</f>
        <v>42</v>
      </c>
      <c r="H29" s="38" t="s">
        <v>16</v>
      </c>
      <c r="I29" s="3" t="s">
        <v>8</v>
      </c>
      <c r="J29" s="3">
        <v>1</v>
      </c>
      <c r="K29" s="3">
        <v>12</v>
      </c>
      <c r="L29" s="3">
        <v>12</v>
      </c>
      <c r="M29" s="3">
        <f>SUM(K29:L29)</f>
        <v>24</v>
      </c>
    </row>
    <row r="30" spans="1:20" x14ac:dyDescent="0.25">
      <c r="A30" s="38"/>
      <c r="B30" s="4" t="s">
        <v>9</v>
      </c>
      <c r="C30" s="4">
        <v>1</v>
      </c>
      <c r="D30" s="4">
        <v>7</v>
      </c>
      <c r="E30" s="4">
        <v>8</v>
      </c>
      <c r="F30" s="4">
        <f>SUM(D30:E30)</f>
        <v>15</v>
      </c>
      <c r="H30" s="38"/>
      <c r="I30" s="4" t="s">
        <v>9</v>
      </c>
      <c r="J30" s="4">
        <v>1</v>
      </c>
      <c r="K30" s="4">
        <v>13</v>
      </c>
      <c r="L30" s="4">
        <v>13</v>
      </c>
      <c r="M30" s="4">
        <f t="shared" ref="M30:M31" si="20">SUM(K30:L30)</f>
        <v>26</v>
      </c>
    </row>
    <row r="31" spans="1:20" x14ac:dyDescent="0.25">
      <c r="A31" s="38"/>
      <c r="B31" s="7" t="s">
        <v>148</v>
      </c>
      <c r="C31" s="7">
        <v>1</v>
      </c>
      <c r="D31" s="3">
        <v>11</v>
      </c>
      <c r="E31" s="3">
        <v>9</v>
      </c>
      <c r="F31" s="3">
        <f>SUM(D31:E31)</f>
        <v>20</v>
      </c>
      <c r="H31" s="38"/>
      <c r="I31" s="3" t="s">
        <v>148</v>
      </c>
      <c r="J31" s="3">
        <v>1</v>
      </c>
      <c r="K31" s="3">
        <v>9</v>
      </c>
      <c r="L31" s="3">
        <v>20</v>
      </c>
      <c r="M31" s="3">
        <f t="shared" si="20"/>
        <v>29</v>
      </c>
    </row>
    <row r="32" spans="1:20" x14ac:dyDescent="0.25">
      <c r="A32" s="38"/>
      <c r="B32" s="6" t="s">
        <v>15</v>
      </c>
      <c r="C32" s="6">
        <f>SUM(C29:C31)</f>
        <v>3</v>
      </c>
      <c r="D32" s="6">
        <f t="shared" ref="D32:F32" si="21">SUM(D29:D31)</f>
        <v>31</v>
      </c>
      <c r="E32" s="6">
        <f t="shared" si="21"/>
        <v>46</v>
      </c>
      <c r="F32" s="6">
        <f t="shared" si="21"/>
        <v>77</v>
      </c>
      <c r="H32" s="38"/>
      <c r="I32" s="6" t="s">
        <v>15</v>
      </c>
      <c r="J32" s="6">
        <f>SUM(J29:J31)</f>
        <v>3</v>
      </c>
      <c r="K32" s="6">
        <f t="shared" ref="K32:M32" si="22">SUM(K29:K31)</f>
        <v>34</v>
      </c>
      <c r="L32" s="6">
        <f t="shared" si="22"/>
        <v>45</v>
      </c>
      <c r="M32" s="6">
        <f t="shared" si="22"/>
        <v>79</v>
      </c>
    </row>
    <row r="33" spans="1:13" x14ac:dyDescent="0.25">
      <c r="A33" s="38" t="s">
        <v>17</v>
      </c>
      <c r="B33" s="3">
        <v>1</v>
      </c>
      <c r="C33" s="3">
        <f>C24+C29</f>
        <v>2</v>
      </c>
      <c r="D33" s="3">
        <f t="shared" ref="D33:F33" si="23">D24+D29</f>
        <v>36</v>
      </c>
      <c r="E33" s="3">
        <f t="shared" si="23"/>
        <v>30</v>
      </c>
      <c r="F33" s="3">
        <f t="shared" si="23"/>
        <v>66</v>
      </c>
      <c r="H33" s="38" t="s">
        <v>17</v>
      </c>
      <c r="I33" s="3">
        <v>1</v>
      </c>
      <c r="J33" s="3">
        <f>J24+J29</f>
        <v>2</v>
      </c>
      <c r="K33" s="3">
        <f t="shared" ref="K33:M33" si="24">K24+K29</f>
        <v>31</v>
      </c>
      <c r="L33" s="3">
        <f t="shared" si="24"/>
        <v>17</v>
      </c>
      <c r="M33" s="3">
        <f t="shared" si="24"/>
        <v>48</v>
      </c>
    </row>
    <row r="34" spans="1:13" x14ac:dyDescent="0.25">
      <c r="A34" s="38"/>
      <c r="B34" s="4">
        <v>2</v>
      </c>
      <c r="C34" s="4">
        <f t="shared" ref="C34:F35" si="25">C25+C30</f>
        <v>2</v>
      </c>
      <c r="D34" s="4">
        <f t="shared" si="25"/>
        <v>19</v>
      </c>
      <c r="E34" s="4">
        <f t="shared" si="25"/>
        <v>9</v>
      </c>
      <c r="F34" s="4">
        <f t="shared" si="25"/>
        <v>28</v>
      </c>
      <c r="H34" s="38"/>
      <c r="I34" s="4">
        <v>2</v>
      </c>
      <c r="J34" s="4">
        <f t="shared" ref="J34:M35" si="26">J25+J30</f>
        <v>2</v>
      </c>
      <c r="K34" s="4">
        <f t="shared" si="26"/>
        <v>27</v>
      </c>
      <c r="L34" s="4">
        <f t="shared" si="26"/>
        <v>15</v>
      </c>
      <c r="M34" s="4">
        <f t="shared" si="26"/>
        <v>42</v>
      </c>
    </row>
    <row r="35" spans="1:13" x14ac:dyDescent="0.25">
      <c r="A35" s="38"/>
      <c r="B35" s="3">
        <v>3</v>
      </c>
      <c r="C35" s="3">
        <f t="shared" si="25"/>
        <v>2</v>
      </c>
      <c r="D35" s="3">
        <f t="shared" si="25"/>
        <v>26</v>
      </c>
      <c r="E35" s="3">
        <f t="shared" si="25"/>
        <v>12</v>
      </c>
      <c r="F35" s="3">
        <f t="shared" si="25"/>
        <v>38</v>
      </c>
      <c r="H35" s="38"/>
      <c r="I35" s="3">
        <v>3</v>
      </c>
      <c r="J35" s="3">
        <f t="shared" si="26"/>
        <v>2</v>
      </c>
      <c r="K35" s="3">
        <f t="shared" si="26"/>
        <v>21</v>
      </c>
      <c r="L35" s="3">
        <f t="shared" si="26"/>
        <v>24</v>
      </c>
      <c r="M35" s="3">
        <f t="shared" si="26"/>
        <v>45</v>
      </c>
    </row>
    <row r="36" spans="1:13" x14ac:dyDescent="0.25">
      <c r="A36" s="38"/>
      <c r="B36" s="4">
        <v>4</v>
      </c>
      <c r="C36" s="4">
        <f>C27</f>
        <v>1</v>
      </c>
      <c r="D36" s="4">
        <f t="shared" ref="D36:F36" si="27">D27</f>
        <v>15</v>
      </c>
      <c r="E36" s="4">
        <f t="shared" si="27"/>
        <v>2</v>
      </c>
      <c r="F36" s="4">
        <f t="shared" si="27"/>
        <v>17</v>
      </c>
      <c r="H36" s="38"/>
      <c r="I36" s="4">
        <v>4</v>
      </c>
      <c r="J36" s="4">
        <f>J27</f>
        <v>1</v>
      </c>
      <c r="K36" s="4">
        <f t="shared" ref="K36:M36" si="28">K27</f>
        <v>15</v>
      </c>
      <c r="L36" s="4">
        <f t="shared" si="28"/>
        <v>2</v>
      </c>
      <c r="M36" s="4">
        <f t="shared" si="28"/>
        <v>17</v>
      </c>
    </row>
    <row r="37" spans="1:13" x14ac:dyDescent="0.25">
      <c r="A37" s="38"/>
      <c r="B37" s="6" t="s">
        <v>15</v>
      </c>
      <c r="C37" s="6">
        <f>SUM(C33:C36)</f>
        <v>7</v>
      </c>
      <c r="D37" s="6">
        <f t="shared" ref="D37" si="29">SUM(D33:D36)</f>
        <v>96</v>
      </c>
      <c r="E37" s="6">
        <f t="shared" ref="E37" si="30">SUM(E33:E36)</f>
        <v>53</v>
      </c>
      <c r="F37" s="6">
        <f t="shared" ref="F37" si="31">SUM(F33:F36)</f>
        <v>149</v>
      </c>
      <c r="H37" s="38"/>
      <c r="I37" s="6" t="s">
        <v>15</v>
      </c>
      <c r="J37" s="6">
        <f>SUM(J33:J36)</f>
        <v>7</v>
      </c>
      <c r="K37" s="6">
        <f t="shared" ref="K37:M37" si="32">SUM(K33:K36)</f>
        <v>94</v>
      </c>
      <c r="L37" s="6">
        <f t="shared" si="32"/>
        <v>58</v>
      </c>
      <c r="M37" s="6">
        <f t="shared" si="32"/>
        <v>152</v>
      </c>
    </row>
    <row r="39" spans="1:13" x14ac:dyDescent="0.25">
      <c r="A39" s="35" t="s">
        <v>118</v>
      </c>
      <c r="B39" s="36"/>
      <c r="C39" s="36"/>
      <c r="D39" s="36"/>
      <c r="E39" s="36"/>
      <c r="F39" s="37"/>
      <c r="H39" s="35" t="s">
        <v>147</v>
      </c>
      <c r="I39" s="36"/>
      <c r="J39" s="36"/>
      <c r="K39" s="36"/>
      <c r="L39" s="36"/>
      <c r="M39" s="37"/>
    </row>
    <row r="40" spans="1:13" x14ac:dyDescent="0.25">
      <c r="A40" s="5" t="s">
        <v>0</v>
      </c>
      <c r="B40" s="5" t="s">
        <v>1</v>
      </c>
      <c r="C40" s="5" t="s">
        <v>2</v>
      </c>
      <c r="D40" s="35" t="s">
        <v>3</v>
      </c>
      <c r="E40" s="36"/>
      <c r="F40" s="37"/>
      <c r="H40" s="5" t="s">
        <v>0</v>
      </c>
      <c r="I40" s="5" t="s">
        <v>1</v>
      </c>
      <c r="J40" s="5" t="s">
        <v>2</v>
      </c>
      <c r="K40" s="35" t="s">
        <v>3</v>
      </c>
      <c r="L40" s="36"/>
      <c r="M40" s="37"/>
    </row>
    <row r="41" spans="1:13" x14ac:dyDescent="0.25">
      <c r="A41" s="5"/>
      <c r="B41" s="5"/>
      <c r="C41" s="5"/>
      <c r="D41" s="5" t="s">
        <v>4</v>
      </c>
      <c r="E41" s="5" t="s">
        <v>5</v>
      </c>
      <c r="F41" s="5" t="s">
        <v>6</v>
      </c>
      <c r="H41" s="5"/>
      <c r="I41" s="5"/>
      <c r="J41" s="5"/>
      <c r="K41" s="5" t="s">
        <v>4</v>
      </c>
      <c r="L41" s="5" t="s">
        <v>5</v>
      </c>
      <c r="M41" s="5" t="s">
        <v>6</v>
      </c>
    </row>
    <row r="42" spans="1:13" x14ac:dyDescent="0.25">
      <c r="A42" s="38" t="s">
        <v>7</v>
      </c>
      <c r="B42" s="3" t="s">
        <v>8</v>
      </c>
      <c r="C42" s="3">
        <v>1</v>
      </c>
      <c r="D42" s="3">
        <v>18</v>
      </c>
      <c r="E42" s="3">
        <v>5</v>
      </c>
      <c r="F42" s="3">
        <f>SUM(D42:E42)</f>
        <v>23</v>
      </c>
      <c r="H42" s="38" t="s">
        <v>7</v>
      </c>
      <c r="I42" s="3" t="s">
        <v>8</v>
      </c>
      <c r="J42" s="3">
        <v>1</v>
      </c>
      <c r="K42" s="3">
        <v>25</v>
      </c>
      <c r="L42" s="3">
        <v>5</v>
      </c>
      <c r="M42" s="3">
        <f>SUM(K42:L42)</f>
        <v>30</v>
      </c>
    </row>
    <row r="43" spans="1:13" x14ac:dyDescent="0.25">
      <c r="A43" s="38"/>
      <c r="B43" s="4" t="s">
        <v>9</v>
      </c>
      <c r="C43" s="4">
        <v>1</v>
      </c>
      <c r="D43" s="4">
        <v>19</v>
      </c>
      <c r="E43" s="4">
        <v>2</v>
      </c>
      <c r="F43" s="4">
        <f t="shared" ref="F43:F45" si="33">SUM(D43:E43)</f>
        <v>21</v>
      </c>
      <c r="H43" s="38"/>
      <c r="I43" s="4" t="s">
        <v>9</v>
      </c>
      <c r="J43" s="4">
        <v>1</v>
      </c>
      <c r="K43" s="4">
        <v>15</v>
      </c>
      <c r="L43" s="4">
        <v>5</v>
      </c>
      <c r="M43" s="4">
        <f t="shared" ref="M43:M45" si="34">SUM(K43:L43)</f>
        <v>20</v>
      </c>
    </row>
    <row r="44" spans="1:13" x14ac:dyDescent="0.25">
      <c r="A44" s="38"/>
      <c r="B44" s="3" t="s">
        <v>10</v>
      </c>
      <c r="C44" s="3">
        <v>1</v>
      </c>
      <c r="D44" s="3">
        <v>11</v>
      </c>
      <c r="E44" s="3">
        <v>1</v>
      </c>
      <c r="F44" s="3">
        <f t="shared" si="33"/>
        <v>12</v>
      </c>
      <c r="H44" s="38"/>
      <c r="I44" s="3" t="s">
        <v>10</v>
      </c>
      <c r="J44" s="3">
        <v>1</v>
      </c>
      <c r="K44" s="3">
        <v>11</v>
      </c>
      <c r="L44" s="3">
        <v>2</v>
      </c>
      <c r="M44" s="3">
        <f t="shared" si="34"/>
        <v>13</v>
      </c>
    </row>
    <row r="45" spans="1:13" x14ac:dyDescent="0.25">
      <c r="A45" s="38"/>
      <c r="B45" s="4" t="s">
        <v>14</v>
      </c>
      <c r="C45" s="4">
        <v>1</v>
      </c>
      <c r="D45" s="4">
        <v>17</v>
      </c>
      <c r="E45" s="4">
        <v>3</v>
      </c>
      <c r="F45" s="4">
        <f t="shared" si="33"/>
        <v>20</v>
      </c>
      <c r="H45" s="38"/>
      <c r="I45" s="4" t="s">
        <v>14</v>
      </c>
      <c r="J45" s="4">
        <v>1</v>
      </c>
      <c r="K45" s="4">
        <v>13</v>
      </c>
      <c r="L45" s="4">
        <v>3</v>
      </c>
      <c r="M45" s="4">
        <f t="shared" si="34"/>
        <v>16</v>
      </c>
    </row>
    <row r="46" spans="1:13" x14ac:dyDescent="0.25">
      <c r="A46" s="38"/>
      <c r="B46" s="6" t="s">
        <v>15</v>
      </c>
      <c r="C46" s="6">
        <f>SUM(C42:C45)</f>
        <v>4</v>
      </c>
      <c r="D46" s="6">
        <f t="shared" ref="D46:F46" si="35">SUM(D42:D45)</f>
        <v>65</v>
      </c>
      <c r="E46" s="6">
        <f t="shared" si="35"/>
        <v>11</v>
      </c>
      <c r="F46" s="6">
        <f t="shared" si="35"/>
        <v>76</v>
      </c>
      <c r="H46" s="38"/>
      <c r="I46" s="6" t="s">
        <v>15</v>
      </c>
      <c r="J46" s="6">
        <f>SUM(J42:J45)</f>
        <v>4</v>
      </c>
      <c r="K46" s="6">
        <f t="shared" ref="K46:M46" si="36">SUM(K42:K45)</f>
        <v>64</v>
      </c>
      <c r="L46" s="6">
        <f t="shared" si="36"/>
        <v>15</v>
      </c>
      <c r="M46" s="6">
        <f t="shared" si="36"/>
        <v>79</v>
      </c>
    </row>
    <row r="47" spans="1:13" x14ac:dyDescent="0.25">
      <c r="A47" s="38" t="s">
        <v>16</v>
      </c>
      <c r="B47" s="3" t="s">
        <v>8</v>
      </c>
      <c r="C47" s="3">
        <v>1</v>
      </c>
      <c r="D47" s="3">
        <v>11</v>
      </c>
      <c r="E47" s="3">
        <v>23</v>
      </c>
      <c r="F47" s="3">
        <f>SUM(D47:E47)</f>
        <v>34</v>
      </c>
      <c r="H47" s="38" t="s">
        <v>16</v>
      </c>
      <c r="I47" s="3" t="s">
        <v>8</v>
      </c>
      <c r="J47" s="3">
        <v>1</v>
      </c>
      <c r="K47" s="3">
        <v>13</v>
      </c>
      <c r="L47" s="3">
        <v>17</v>
      </c>
      <c r="M47" s="3">
        <f>SUM(K47:L47)</f>
        <v>30</v>
      </c>
    </row>
    <row r="48" spans="1:13" x14ac:dyDescent="0.25">
      <c r="A48" s="38"/>
      <c r="B48" s="4" t="s">
        <v>9</v>
      </c>
      <c r="C48" s="4">
        <v>1</v>
      </c>
      <c r="D48" s="4">
        <v>10</v>
      </c>
      <c r="E48" s="4">
        <v>24</v>
      </c>
      <c r="F48" s="4">
        <f t="shared" ref="F48:F49" si="37">SUM(D48:E48)</f>
        <v>34</v>
      </c>
      <c r="H48" s="38"/>
      <c r="I48" s="4" t="s">
        <v>9</v>
      </c>
      <c r="J48" s="4">
        <v>1</v>
      </c>
      <c r="K48" s="4">
        <v>10</v>
      </c>
      <c r="L48" s="4">
        <v>12</v>
      </c>
      <c r="M48" s="4">
        <f t="shared" ref="M48:M49" si="38">SUM(K48:L48)</f>
        <v>22</v>
      </c>
    </row>
    <row r="49" spans="1:13" x14ac:dyDescent="0.25">
      <c r="A49" s="38"/>
      <c r="B49" s="7" t="s">
        <v>148</v>
      </c>
      <c r="C49" s="7">
        <v>1</v>
      </c>
      <c r="D49" s="3">
        <v>7</v>
      </c>
      <c r="E49" s="3">
        <v>8</v>
      </c>
      <c r="F49" s="3">
        <f t="shared" si="37"/>
        <v>15</v>
      </c>
      <c r="H49" s="38"/>
      <c r="I49" s="3" t="s">
        <v>148</v>
      </c>
      <c r="J49" s="3">
        <v>1</v>
      </c>
      <c r="K49" s="3">
        <v>12</v>
      </c>
      <c r="L49" s="3">
        <v>12</v>
      </c>
      <c r="M49" s="3">
        <f t="shared" si="38"/>
        <v>24</v>
      </c>
    </row>
    <row r="50" spans="1:13" x14ac:dyDescent="0.25">
      <c r="A50" s="38"/>
      <c r="B50" s="6" t="s">
        <v>15</v>
      </c>
      <c r="C50" s="6">
        <f>SUM(C47:C49)</f>
        <v>3</v>
      </c>
      <c r="D50" s="6">
        <f t="shared" ref="D50:F50" si="39">SUM(D47:D49)</f>
        <v>28</v>
      </c>
      <c r="E50" s="6">
        <f t="shared" si="39"/>
        <v>55</v>
      </c>
      <c r="F50" s="6">
        <f t="shared" si="39"/>
        <v>83</v>
      </c>
      <c r="H50" s="38"/>
      <c r="I50" s="6" t="s">
        <v>15</v>
      </c>
      <c r="J50" s="6">
        <f>SUM(J47:J49)</f>
        <v>3</v>
      </c>
      <c r="K50" s="6">
        <f t="shared" ref="K50:M50" si="40">SUM(K47:K49)</f>
        <v>35</v>
      </c>
      <c r="L50" s="6">
        <f t="shared" si="40"/>
        <v>41</v>
      </c>
      <c r="M50" s="6">
        <f t="shared" si="40"/>
        <v>76</v>
      </c>
    </row>
    <row r="51" spans="1:13" x14ac:dyDescent="0.25">
      <c r="A51" s="38" t="s">
        <v>17</v>
      </c>
      <c r="B51" s="3">
        <v>1</v>
      </c>
      <c r="C51" s="3">
        <f>C42+C47</f>
        <v>2</v>
      </c>
      <c r="D51" s="3">
        <f t="shared" ref="D51:F51" si="41">D42+D47</f>
        <v>29</v>
      </c>
      <c r="E51" s="3">
        <f t="shared" si="41"/>
        <v>28</v>
      </c>
      <c r="F51" s="3">
        <f t="shared" si="41"/>
        <v>57</v>
      </c>
      <c r="H51" s="38" t="s">
        <v>17</v>
      </c>
      <c r="I51" s="3">
        <v>1</v>
      </c>
      <c r="J51" s="3">
        <f>J42+J47</f>
        <v>2</v>
      </c>
      <c r="K51" s="3">
        <f t="shared" ref="K51:M51" si="42">K42+K47</f>
        <v>38</v>
      </c>
      <c r="L51" s="3">
        <f t="shared" si="42"/>
        <v>22</v>
      </c>
      <c r="M51" s="3">
        <f t="shared" si="42"/>
        <v>60</v>
      </c>
    </row>
    <row r="52" spans="1:13" x14ac:dyDescent="0.25">
      <c r="A52" s="38"/>
      <c r="B52" s="4">
        <v>2</v>
      </c>
      <c r="C52" s="4">
        <f t="shared" ref="C52:F52" si="43">C43+C48</f>
        <v>2</v>
      </c>
      <c r="D52" s="4">
        <f t="shared" si="43"/>
        <v>29</v>
      </c>
      <c r="E52" s="4">
        <f t="shared" si="43"/>
        <v>26</v>
      </c>
      <c r="F52" s="4">
        <f t="shared" si="43"/>
        <v>55</v>
      </c>
      <c r="H52" s="38"/>
      <c r="I52" s="4">
        <v>2</v>
      </c>
      <c r="J52" s="4">
        <f t="shared" ref="J52:M53" si="44">J43+J48</f>
        <v>2</v>
      </c>
      <c r="K52" s="4">
        <f t="shared" si="44"/>
        <v>25</v>
      </c>
      <c r="L52" s="4">
        <f t="shared" si="44"/>
        <v>17</v>
      </c>
      <c r="M52" s="4">
        <f t="shared" si="44"/>
        <v>42</v>
      </c>
    </row>
    <row r="53" spans="1:13" x14ac:dyDescent="0.25">
      <c r="A53" s="38"/>
      <c r="B53" s="3">
        <v>3</v>
      </c>
      <c r="C53" s="3">
        <f t="shared" ref="C53:F53" si="45">C44+C49</f>
        <v>2</v>
      </c>
      <c r="D53" s="3">
        <f t="shared" si="45"/>
        <v>18</v>
      </c>
      <c r="E53" s="3">
        <f t="shared" si="45"/>
        <v>9</v>
      </c>
      <c r="F53" s="3">
        <f t="shared" si="45"/>
        <v>27</v>
      </c>
      <c r="H53" s="38"/>
      <c r="I53" s="3">
        <v>3</v>
      </c>
      <c r="J53" s="3">
        <f t="shared" si="44"/>
        <v>2</v>
      </c>
      <c r="K53" s="3">
        <f t="shared" si="44"/>
        <v>23</v>
      </c>
      <c r="L53" s="3">
        <f t="shared" si="44"/>
        <v>14</v>
      </c>
      <c r="M53" s="3">
        <f t="shared" si="44"/>
        <v>37</v>
      </c>
    </row>
    <row r="54" spans="1:13" x14ac:dyDescent="0.25">
      <c r="A54" s="38"/>
      <c r="B54" s="4">
        <v>4</v>
      </c>
      <c r="C54" s="4">
        <f>C45</f>
        <v>1</v>
      </c>
      <c r="D54" s="4">
        <f t="shared" ref="D54:F54" si="46">D45</f>
        <v>17</v>
      </c>
      <c r="E54" s="4">
        <f t="shared" si="46"/>
        <v>3</v>
      </c>
      <c r="F54" s="4">
        <f t="shared" si="46"/>
        <v>20</v>
      </c>
      <c r="H54" s="38"/>
      <c r="I54" s="4">
        <v>4</v>
      </c>
      <c r="J54" s="4">
        <f>J45</f>
        <v>1</v>
      </c>
      <c r="K54" s="4">
        <f t="shared" ref="K54:M54" si="47">K45</f>
        <v>13</v>
      </c>
      <c r="L54" s="4">
        <f t="shared" si="47"/>
        <v>3</v>
      </c>
      <c r="M54" s="4">
        <f t="shared" si="47"/>
        <v>16</v>
      </c>
    </row>
    <row r="55" spans="1:13" x14ac:dyDescent="0.25">
      <c r="A55" s="38"/>
      <c r="B55" s="6" t="s">
        <v>15</v>
      </c>
      <c r="C55" s="6">
        <f>SUM(C51:C54)</f>
        <v>7</v>
      </c>
      <c r="D55" s="6">
        <f t="shared" ref="D55:F55" si="48">SUM(D51:D54)</f>
        <v>93</v>
      </c>
      <c r="E55" s="6">
        <f t="shared" si="48"/>
        <v>66</v>
      </c>
      <c r="F55" s="6">
        <f t="shared" si="48"/>
        <v>159</v>
      </c>
      <c r="H55" s="38"/>
      <c r="I55" s="6" t="s">
        <v>15</v>
      </c>
      <c r="J55" s="6">
        <f>SUM(J51:J54)</f>
        <v>7</v>
      </c>
      <c r="K55" s="6">
        <f t="shared" ref="K55:M55" si="49">SUM(K51:K54)</f>
        <v>99</v>
      </c>
      <c r="L55" s="6">
        <f t="shared" si="49"/>
        <v>56</v>
      </c>
      <c r="M55" s="6">
        <f t="shared" si="49"/>
        <v>155</v>
      </c>
    </row>
  </sheetData>
  <mergeCells count="35">
    <mergeCell ref="A3:F3"/>
    <mergeCell ref="A24:A28"/>
    <mergeCell ref="A29:A32"/>
    <mergeCell ref="A33:A37"/>
    <mergeCell ref="D4:F4"/>
    <mergeCell ref="D22:F22"/>
    <mergeCell ref="A21:F21"/>
    <mergeCell ref="A6:A10"/>
    <mergeCell ref="A11:A14"/>
    <mergeCell ref="A15:A19"/>
    <mergeCell ref="A39:F39"/>
    <mergeCell ref="D40:F40"/>
    <mergeCell ref="A42:A46"/>
    <mergeCell ref="A47:A50"/>
    <mergeCell ref="A51:A55"/>
    <mergeCell ref="H3:M3"/>
    <mergeCell ref="K4:M4"/>
    <mergeCell ref="H6:H10"/>
    <mergeCell ref="H11:H14"/>
    <mergeCell ref="H15:H19"/>
    <mergeCell ref="H21:M21"/>
    <mergeCell ref="K22:M22"/>
    <mergeCell ref="H24:H28"/>
    <mergeCell ref="H29:H32"/>
    <mergeCell ref="H33:H37"/>
    <mergeCell ref="H39:M39"/>
    <mergeCell ref="K40:M40"/>
    <mergeCell ref="H42:H46"/>
    <mergeCell ref="H47:H50"/>
    <mergeCell ref="H51:H55"/>
    <mergeCell ref="O3:T3"/>
    <mergeCell ref="R4:T4"/>
    <mergeCell ref="O6:O10"/>
    <mergeCell ref="O11:O14"/>
    <mergeCell ref="O15:O19"/>
  </mergeCells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E28"/>
  <sheetViews>
    <sheetView zoomScale="80" zoomScaleNormal="80" workbookViewId="0">
      <selection activeCell="E24" sqref="E24"/>
    </sheetView>
  </sheetViews>
  <sheetFormatPr baseColWidth="10" defaultRowHeight="15" x14ac:dyDescent="0.25"/>
  <cols>
    <col min="1" max="1" width="14.625" style="2" customWidth="1"/>
    <col min="2" max="16384" width="11" style="2"/>
  </cols>
  <sheetData>
    <row r="1" spans="1:5" x14ac:dyDescent="0.25">
      <c r="A1" s="2" t="s">
        <v>128</v>
      </c>
    </row>
    <row r="3" spans="1:5" x14ac:dyDescent="0.25">
      <c r="A3" s="11" t="s">
        <v>1</v>
      </c>
      <c r="B3" s="11" t="s">
        <v>2</v>
      </c>
      <c r="C3" s="39" t="s">
        <v>26</v>
      </c>
      <c r="D3" s="39"/>
      <c r="E3" s="39"/>
    </row>
    <row r="4" spans="1:5" x14ac:dyDescent="0.25">
      <c r="A4" s="11"/>
      <c r="B4" s="11"/>
      <c r="C4" s="11" t="s">
        <v>4</v>
      </c>
      <c r="D4" s="11" t="s">
        <v>5</v>
      </c>
      <c r="E4" s="11" t="s">
        <v>27</v>
      </c>
    </row>
    <row r="5" spans="1:5" x14ac:dyDescent="0.25">
      <c r="A5" s="12" t="s">
        <v>28</v>
      </c>
      <c r="B5" s="8">
        <v>13</v>
      </c>
      <c r="C5" s="8">
        <v>152</v>
      </c>
      <c r="D5" s="8">
        <v>102</v>
      </c>
      <c r="E5" s="8">
        <v>277</v>
      </c>
    </row>
    <row r="6" spans="1:5" x14ac:dyDescent="0.25">
      <c r="A6" s="12" t="s">
        <v>29</v>
      </c>
      <c r="B6" s="10">
        <v>13</v>
      </c>
      <c r="C6" s="10">
        <v>162</v>
      </c>
      <c r="D6" s="10">
        <v>118</v>
      </c>
      <c r="E6" s="10">
        <v>280</v>
      </c>
    </row>
    <row r="7" spans="1:5" x14ac:dyDescent="0.25">
      <c r="A7" s="12" t="s">
        <v>30</v>
      </c>
      <c r="B7" s="8">
        <v>14</v>
      </c>
      <c r="C7" s="8">
        <v>170</v>
      </c>
      <c r="D7" s="8">
        <v>147</v>
      </c>
      <c r="E7" s="8">
        <v>317</v>
      </c>
    </row>
    <row r="8" spans="1:5" x14ac:dyDescent="0.25">
      <c r="A8" s="12" t="s">
        <v>31</v>
      </c>
      <c r="B8" s="10">
        <v>14</v>
      </c>
      <c r="C8" s="10">
        <v>154</v>
      </c>
      <c r="D8" s="10">
        <v>144</v>
      </c>
      <c r="E8" s="10">
        <v>298</v>
      </c>
    </row>
    <row r="9" spans="1:5" x14ac:dyDescent="0.25">
      <c r="A9" s="12" t="s">
        <v>32</v>
      </c>
      <c r="B9" s="8">
        <v>15</v>
      </c>
      <c r="C9" s="8">
        <v>158</v>
      </c>
      <c r="D9" s="8">
        <v>157</v>
      </c>
      <c r="E9" s="8">
        <v>315</v>
      </c>
    </row>
    <row r="10" spans="1:5" x14ac:dyDescent="0.25">
      <c r="A10" s="12" t="s">
        <v>33</v>
      </c>
      <c r="B10" s="10">
        <v>14</v>
      </c>
      <c r="C10" s="10">
        <v>169</v>
      </c>
      <c r="D10" s="10">
        <v>176</v>
      </c>
      <c r="E10" s="10">
        <v>345</v>
      </c>
    </row>
    <row r="11" spans="1:5" x14ac:dyDescent="0.25">
      <c r="A11" s="12" t="s">
        <v>34</v>
      </c>
      <c r="B11" s="8">
        <v>14</v>
      </c>
      <c r="C11" s="8">
        <v>147</v>
      </c>
      <c r="D11" s="8">
        <v>167</v>
      </c>
      <c r="E11" s="8">
        <v>314</v>
      </c>
    </row>
    <row r="12" spans="1:5" x14ac:dyDescent="0.25">
      <c r="A12" s="12" t="s">
        <v>35</v>
      </c>
      <c r="B12" s="10">
        <v>15</v>
      </c>
      <c r="C12" s="10">
        <v>145</v>
      </c>
      <c r="D12" s="10">
        <v>178</v>
      </c>
      <c r="E12" s="10">
        <v>323</v>
      </c>
    </row>
    <row r="13" spans="1:5" x14ac:dyDescent="0.25">
      <c r="A13" s="12" t="s">
        <v>36</v>
      </c>
      <c r="B13" s="8">
        <v>15</v>
      </c>
      <c r="C13" s="8">
        <v>149</v>
      </c>
      <c r="D13" s="8">
        <v>179</v>
      </c>
      <c r="E13" s="8">
        <v>328</v>
      </c>
    </row>
    <row r="14" spans="1:5" x14ac:dyDescent="0.25">
      <c r="A14" s="12" t="s">
        <v>37</v>
      </c>
      <c r="B14" s="10">
        <v>14</v>
      </c>
      <c r="C14" s="10">
        <v>145</v>
      </c>
      <c r="D14" s="10">
        <v>140</v>
      </c>
      <c r="E14" s="10">
        <v>285</v>
      </c>
    </row>
    <row r="15" spans="1:5" x14ac:dyDescent="0.25">
      <c r="A15" s="12" t="s">
        <v>38</v>
      </c>
      <c r="B15" s="8">
        <v>14</v>
      </c>
      <c r="C15" s="8">
        <v>133</v>
      </c>
      <c r="D15" s="8">
        <v>123</v>
      </c>
      <c r="E15" s="8">
        <v>256</v>
      </c>
    </row>
    <row r="16" spans="1:5" x14ac:dyDescent="0.25">
      <c r="A16" s="12" t="s">
        <v>39</v>
      </c>
      <c r="B16" s="10">
        <v>10</v>
      </c>
      <c r="C16" s="10">
        <v>141</v>
      </c>
      <c r="D16" s="10">
        <v>92</v>
      </c>
      <c r="E16" s="10">
        <v>233</v>
      </c>
    </row>
    <row r="17" spans="1:5" x14ac:dyDescent="0.25">
      <c r="A17" s="12" t="s">
        <v>40</v>
      </c>
      <c r="B17" s="8">
        <v>10</v>
      </c>
      <c r="C17" s="8">
        <v>133</v>
      </c>
      <c r="D17" s="8">
        <v>85</v>
      </c>
      <c r="E17" s="8">
        <v>218</v>
      </c>
    </row>
    <row r="18" spans="1:5" x14ac:dyDescent="0.25">
      <c r="A18" s="12" t="s">
        <v>41</v>
      </c>
      <c r="B18" s="10">
        <v>7</v>
      </c>
      <c r="C18" s="10">
        <v>112</v>
      </c>
      <c r="D18" s="10">
        <v>60</v>
      </c>
      <c r="E18" s="10">
        <v>172</v>
      </c>
    </row>
    <row r="19" spans="1:5" x14ac:dyDescent="0.25">
      <c r="A19" s="12" t="s">
        <v>42</v>
      </c>
      <c r="B19" s="8">
        <v>7</v>
      </c>
      <c r="C19" s="8">
        <v>115</v>
      </c>
      <c r="D19" s="8">
        <v>67</v>
      </c>
      <c r="E19" s="8">
        <v>182</v>
      </c>
    </row>
    <row r="20" spans="1:5" x14ac:dyDescent="0.25">
      <c r="A20" s="12" t="s">
        <v>43</v>
      </c>
      <c r="B20" s="10">
        <v>7</v>
      </c>
      <c r="C20" s="10">
        <v>107</v>
      </c>
      <c r="D20" s="10">
        <v>56</v>
      </c>
      <c r="E20" s="10">
        <v>163</v>
      </c>
    </row>
    <row r="21" spans="1:5" x14ac:dyDescent="0.25">
      <c r="A21" s="12" t="s">
        <v>44</v>
      </c>
      <c r="B21" s="8">
        <v>7</v>
      </c>
      <c r="C21" s="8">
        <v>96</v>
      </c>
      <c r="D21" s="8">
        <v>53</v>
      </c>
      <c r="E21" s="8">
        <v>149</v>
      </c>
    </row>
    <row r="22" spans="1:5" x14ac:dyDescent="0.25">
      <c r="A22" s="12" t="s">
        <v>119</v>
      </c>
      <c r="B22" s="10">
        <v>7</v>
      </c>
      <c r="C22" s="10">
        <v>93</v>
      </c>
      <c r="D22" s="10">
        <v>66</v>
      </c>
      <c r="E22" s="10">
        <v>159</v>
      </c>
    </row>
    <row r="23" spans="1:5" x14ac:dyDescent="0.25">
      <c r="A23" s="12" t="s">
        <v>120</v>
      </c>
      <c r="B23" s="8">
        <v>7</v>
      </c>
      <c r="C23" s="8">
        <v>92</v>
      </c>
      <c r="D23" s="8">
        <v>68</v>
      </c>
      <c r="E23" s="8">
        <v>160</v>
      </c>
    </row>
    <row r="24" spans="1:5" x14ac:dyDescent="0.25">
      <c r="A24" s="31" t="s">
        <v>139</v>
      </c>
      <c r="B24" s="32">
        <v>7</v>
      </c>
      <c r="C24" s="32">
        <v>94</v>
      </c>
      <c r="D24" s="32">
        <v>68</v>
      </c>
      <c r="E24" s="32">
        <f>SUM(C24:D24)</f>
        <v>162</v>
      </c>
    </row>
    <row r="25" spans="1:5" x14ac:dyDescent="0.25">
      <c r="A25" s="31" t="s">
        <v>150</v>
      </c>
      <c r="B25" s="2">
        <v>7</v>
      </c>
      <c r="C25" s="2">
        <v>99</v>
      </c>
      <c r="D25" s="2">
        <v>56</v>
      </c>
      <c r="E25" s="2">
        <f t="shared" ref="E25:E26" si="0">SUM(C25:D25)</f>
        <v>155</v>
      </c>
    </row>
    <row r="26" spans="1:5" x14ac:dyDescent="0.25">
      <c r="A26" s="1" t="s">
        <v>151</v>
      </c>
      <c r="B26" s="1">
        <v>8</v>
      </c>
      <c r="C26" s="1">
        <v>115</v>
      </c>
      <c r="D26" s="1">
        <v>62</v>
      </c>
      <c r="E26" s="1">
        <f t="shared" si="0"/>
        <v>177</v>
      </c>
    </row>
    <row r="28" spans="1:5" x14ac:dyDescent="0.25">
      <c r="A28" s="2" t="s">
        <v>19</v>
      </c>
    </row>
  </sheetData>
  <mergeCells count="1">
    <mergeCell ref="C3:E3"/>
  </mergeCells>
  <pageMargins left="0.7" right="0.7" top="0.78740157499999996" bottom="0.78740157499999996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Q39"/>
  <sheetViews>
    <sheetView zoomScale="80" zoomScaleNormal="80" workbookViewId="0">
      <selection activeCell="S13" sqref="S13"/>
    </sheetView>
  </sheetViews>
  <sheetFormatPr baseColWidth="10" defaultRowHeight="15" x14ac:dyDescent="0.25"/>
  <cols>
    <col min="1" max="1" width="15.25" style="2" customWidth="1"/>
    <col min="2" max="16384" width="11" style="2"/>
  </cols>
  <sheetData>
    <row r="1" spans="1:17" x14ac:dyDescent="0.25">
      <c r="A1" s="2" t="s">
        <v>129</v>
      </c>
    </row>
    <row r="3" spans="1:17" x14ac:dyDescent="0.25">
      <c r="A3" s="39" t="s">
        <v>21</v>
      </c>
      <c r="B3" s="39"/>
      <c r="C3" s="39"/>
      <c r="D3" s="39"/>
      <c r="E3" s="39"/>
      <c r="F3" s="8"/>
      <c r="G3" s="39" t="s">
        <v>121</v>
      </c>
      <c r="H3" s="39"/>
      <c r="I3" s="39"/>
      <c r="J3" s="39"/>
      <c r="K3" s="39"/>
      <c r="M3" s="40" t="s">
        <v>149</v>
      </c>
      <c r="N3" s="40"/>
      <c r="O3" s="40"/>
      <c r="P3" s="40"/>
      <c r="Q3" s="40"/>
    </row>
    <row r="4" spans="1:17" x14ac:dyDescent="0.25">
      <c r="A4" s="12" t="s">
        <v>45</v>
      </c>
      <c r="B4" s="11" t="s">
        <v>7</v>
      </c>
      <c r="C4" s="11" t="s">
        <v>16</v>
      </c>
      <c r="D4" s="11" t="s">
        <v>27</v>
      </c>
      <c r="E4" s="11" t="s">
        <v>46</v>
      </c>
      <c r="F4" s="8"/>
      <c r="G4" s="12" t="s">
        <v>45</v>
      </c>
      <c r="H4" s="25" t="s">
        <v>7</v>
      </c>
      <c r="I4" s="25" t="s">
        <v>16</v>
      </c>
      <c r="J4" s="25" t="s">
        <v>27</v>
      </c>
      <c r="K4" s="25" t="s">
        <v>46</v>
      </c>
      <c r="M4" s="31" t="s">
        <v>45</v>
      </c>
      <c r="N4" s="33" t="s">
        <v>7</v>
      </c>
      <c r="O4" s="33" t="s">
        <v>16</v>
      </c>
      <c r="P4" s="33" t="s">
        <v>27</v>
      </c>
      <c r="Q4" s="33" t="s">
        <v>46</v>
      </c>
    </row>
    <row r="5" spans="1:17" x14ac:dyDescent="0.25">
      <c r="A5" s="11" t="s">
        <v>7</v>
      </c>
      <c r="B5" s="8">
        <v>15</v>
      </c>
      <c r="C5" s="8">
        <v>3</v>
      </c>
      <c r="D5" s="8">
        <v>18</v>
      </c>
      <c r="E5" s="14">
        <v>0.11</v>
      </c>
      <c r="F5" s="8"/>
      <c r="G5" s="12" t="s">
        <v>7</v>
      </c>
      <c r="H5" s="8">
        <v>10</v>
      </c>
      <c r="I5" s="8">
        <v>4</v>
      </c>
      <c r="J5" s="8">
        <f>SUM(H5:I5)</f>
        <v>14</v>
      </c>
      <c r="K5" s="26">
        <f>J5/J$13</f>
        <v>8.7499999999999994E-2</v>
      </c>
      <c r="M5" s="31" t="s">
        <v>7</v>
      </c>
      <c r="N5" s="2">
        <v>24</v>
      </c>
      <c r="O5" s="2">
        <v>4</v>
      </c>
      <c r="P5" s="2">
        <v>28</v>
      </c>
      <c r="Q5" s="26">
        <v>8.7999999999999995E-2</v>
      </c>
    </row>
    <row r="6" spans="1:17" x14ac:dyDescent="0.25">
      <c r="A6" s="12" t="s">
        <v>16</v>
      </c>
      <c r="B6" s="10">
        <v>1</v>
      </c>
      <c r="C6" s="10">
        <v>20</v>
      </c>
      <c r="D6" s="10">
        <v>21</v>
      </c>
      <c r="E6" s="17">
        <v>0.13</v>
      </c>
      <c r="F6" s="8"/>
      <c r="G6" s="12" t="s">
        <v>16</v>
      </c>
      <c r="H6" s="10">
        <v>0</v>
      </c>
      <c r="I6" s="10">
        <v>13</v>
      </c>
      <c r="J6" s="10">
        <f t="shared" ref="J6:J12" si="0">SUM(H6:I6)</f>
        <v>13</v>
      </c>
      <c r="K6" s="26">
        <f>J6/J$13</f>
        <v>8.1250000000000003E-2</v>
      </c>
      <c r="M6" s="31" t="s">
        <v>16</v>
      </c>
      <c r="N6" s="32">
        <v>2</v>
      </c>
      <c r="O6" s="32">
        <v>24</v>
      </c>
      <c r="P6" s="32">
        <v>26</v>
      </c>
      <c r="Q6" s="27">
        <v>8.1000000000000003E-2</v>
      </c>
    </row>
    <row r="7" spans="1:17" x14ac:dyDescent="0.25">
      <c r="A7" s="11" t="s">
        <v>47</v>
      </c>
      <c r="B7" s="8">
        <v>0</v>
      </c>
      <c r="C7" s="8">
        <v>7</v>
      </c>
      <c r="D7" s="8">
        <v>7</v>
      </c>
      <c r="E7" s="14">
        <v>0.04</v>
      </c>
      <c r="F7" s="8"/>
      <c r="G7" s="12" t="s">
        <v>47</v>
      </c>
      <c r="H7" s="8">
        <v>0</v>
      </c>
      <c r="I7" s="8">
        <v>6</v>
      </c>
      <c r="J7" s="8">
        <f t="shared" si="0"/>
        <v>6</v>
      </c>
      <c r="K7" s="26">
        <f>J7/J$13</f>
        <v>3.7499999999999999E-2</v>
      </c>
      <c r="M7" s="31" t="s">
        <v>47</v>
      </c>
      <c r="N7" s="2">
        <v>0</v>
      </c>
      <c r="O7" s="2">
        <v>1</v>
      </c>
      <c r="P7" s="2">
        <v>1</v>
      </c>
      <c r="Q7" s="26">
        <v>3.7999999999999999E-2</v>
      </c>
    </row>
    <row r="8" spans="1:17" x14ac:dyDescent="0.25">
      <c r="A8" s="12" t="s">
        <v>48</v>
      </c>
      <c r="B8" s="10">
        <v>10</v>
      </c>
      <c r="C8" s="10">
        <v>2</v>
      </c>
      <c r="D8" s="10">
        <v>12</v>
      </c>
      <c r="E8" s="17">
        <v>7.0000000000000007E-2</v>
      </c>
      <c r="F8" s="8"/>
      <c r="G8" s="12" t="s">
        <v>48</v>
      </c>
      <c r="H8" s="10">
        <v>11</v>
      </c>
      <c r="I8" s="10">
        <v>1</v>
      </c>
      <c r="J8" s="10">
        <f t="shared" si="0"/>
        <v>12</v>
      </c>
      <c r="K8" s="26">
        <f>J8/J$13</f>
        <v>7.4999999999999997E-2</v>
      </c>
      <c r="M8" s="31" t="s">
        <v>48</v>
      </c>
      <c r="N8" s="32">
        <v>7</v>
      </c>
      <c r="O8" s="32">
        <v>0</v>
      </c>
      <c r="P8" s="32">
        <v>7</v>
      </c>
      <c r="Q8" s="27">
        <v>7.4999999999999997E-2</v>
      </c>
    </row>
    <row r="9" spans="1:17" x14ac:dyDescent="0.25">
      <c r="A9" s="11" t="s">
        <v>49</v>
      </c>
      <c r="B9" s="8">
        <v>19</v>
      </c>
      <c r="C9" s="8">
        <v>2</v>
      </c>
      <c r="D9" s="8">
        <v>21</v>
      </c>
      <c r="E9" s="14">
        <v>0.13</v>
      </c>
      <c r="F9" s="8"/>
      <c r="G9" s="12" t="s">
        <v>49</v>
      </c>
      <c r="H9" s="8">
        <v>19</v>
      </c>
      <c r="I9" s="8">
        <v>3</v>
      </c>
      <c r="J9" s="8">
        <f t="shared" si="0"/>
        <v>22</v>
      </c>
      <c r="K9" s="26">
        <f>J9/J$13</f>
        <v>0.13750000000000001</v>
      </c>
      <c r="M9" s="31" t="s">
        <v>49</v>
      </c>
      <c r="N9" s="2">
        <v>33</v>
      </c>
      <c r="O9" s="2">
        <v>0</v>
      </c>
      <c r="P9" s="2">
        <v>33</v>
      </c>
      <c r="Q9" s="26">
        <v>0.13800000000000001</v>
      </c>
    </row>
    <row r="10" spans="1:17" x14ac:dyDescent="0.25">
      <c r="A10" s="12" t="s">
        <v>50</v>
      </c>
      <c r="B10" s="10">
        <v>15</v>
      </c>
      <c r="C10" s="10">
        <v>11</v>
      </c>
      <c r="D10" s="10">
        <v>26</v>
      </c>
      <c r="E10" s="17">
        <v>0.16</v>
      </c>
      <c r="F10" s="8"/>
      <c r="G10" s="12" t="s">
        <v>50</v>
      </c>
      <c r="H10" s="10">
        <v>6</v>
      </c>
      <c r="I10" s="10">
        <v>21</v>
      </c>
      <c r="J10" s="10">
        <f t="shared" si="0"/>
        <v>27</v>
      </c>
      <c r="K10" s="26">
        <f>J10/J$13</f>
        <v>0.16875000000000001</v>
      </c>
      <c r="M10" s="31" t="s">
        <v>50</v>
      </c>
      <c r="N10" s="32">
        <v>7</v>
      </c>
      <c r="O10" s="32">
        <v>10</v>
      </c>
      <c r="P10" s="32">
        <v>17</v>
      </c>
      <c r="Q10" s="27">
        <v>0.16900000000000001</v>
      </c>
    </row>
    <row r="11" spans="1:17" x14ac:dyDescent="0.25">
      <c r="A11" s="11" t="s">
        <v>51</v>
      </c>
      <c r="B11" s="8">
        <v>0</v>
      </c>
      <c r="C11" s="8">
        <v>18</v>
      </c>
      <c r="D11" s="8">
        <v>18</v>
      </c>
      <c r="E11" s="14">
        <v>0.11</v>
      </c>
      <c r="F11" s="8"/>
      <c r="G11" s="12" t="s">
        <v>51</v>
      </c>
      <c r="H11" s="8">
        <v>0</v>
      </c>
      <c r="I11" s="8">
        <v>18</v>
      </c>
      <c r="J11" s="8">
        <f t="shared" si="0"/>
        <v>18</v>
      </c>
      <c r="K11" s="26">
        <f>J11/J$13</f>
        <v>0.1125</v>
      </c>
      <c r="M11" s="31" t="s">
        <v>51</v>
      </c>
      <c r="N11" s="2">
        <v>0</v>
      </c>
      <c r="O11" s="2">
        <v>21</v>
      </c>
      <c r="P11" s="2">
        <v>21</v>
      </c>
      <c r="Q11" s="26">
        <v>0.113</v>
      </c>
    </row>
    <row r="12" spans="1:17" x14ac:dyDescent="0.25">
      <c r="A12" s="12" t="s">
        <v>52</v>
      </c>
      <c r="B12" s="10">
        <v>15</v>
      </c>
      <c r="C12" s="10">
        <v>25</v>
      </c>
      <c r="D12" s="10">
        <v>40</v>
      </c>
      <c r="E12" s="17">
        <v>0.25</v>
      </c>
      <c r="F12" s="8"/>
      <c r="G12" s="12" t="s">
        <v>52</v>
      </c>
      <c r="H12" s="10">
        <v>20</v>
      </c>
      <c r="I12" s="10">
        <v>28</v>
      </c>
      <c r="J12" s="10">
        <f t="shared" si="0"/>
        <v>48</v>
      </c>
      <c r="K12" s="26">
        <f>J12/J$13</f>
        <v>0.3</v>
      </c>
      <c r="M12" s="31" t="s">
        <v>52</v>
      </c>
      <c r="N12" s="32">
        <v>22</v>
      </c>
      <c r="O12" s="32">
        <v>22</v>
      </c>
      <c r="P12" s="32">
        <v>44</v>
      </c>
      <c r="Q12" s="27">
        <v>0.3</v>
      </c>
    </row>
    <row r="13" spans="1:17" x14ac:dyDescent="0.25">
      <c r="A13" s="13" t="s">
        <v>53</v>
      </c>
      <c r="B13" s="13">
        <v>75</v>
      </c>
      <c r="C13" s="13">
        <v>88</v>
      </c>
      <c r="D13" s="13">
        <v>163</v>
      </c>
      <c r="E13" s="15">
        <v>1</v>
      </c>
      <c r="F13" s="8"/>
      <c r="G13" s="13" t="s">
        <v>53</v>
      </c>
      <c r="H13" s="13">
        <f>SUM(H5:H12)</f>
        <v>66</v>
      </c>
      <c r="I13" s="13">
        <f t="shared" ref="I13" si="1">SUM(I5:I12)</f>
        <v>94</v>
      </c>
      <c r="J13" s="13">
        <f t="shared" ref="J13" si="2">SUM(J5:J12)</f>
        <v>160</v>
      </c>
      <c r="K13" s="28">
        <f>SUM(K5:K12)</f>
        <v>1</v>
      </c>
      <c r="M13" s="1" t="s">
        <v>53</v>
      </c>
      <c r="N13" s="1">
        <f>SUM(N5:N12)</f>
        <v>95</v>
      </c>
      <c r="O13" s="1">
        <f t="shared" ref="O13:P13" si="3">SUM(O5:O12)</f>
        <v>82</v>
      </c>
      <c r="P13" s="1">
        <f t="shared" si="3"/>
        <v>177</v>
      </c>
      <c r="Q13" s="28">
        <f>SUM(Q5:Q12)</f>
        <v>1.002</v>
      </c>
    </row>
    <row r="14" spans="1:17" x14ac:dyDescent="0.25">
      <c r="A14" s="8"/>
      <c r="B14" s="8"/>
      <c r="C14" s="8"/>
      <c r="D14" s="8"/>
      <c r="E14" s="8"/>
      <c r="F14" s="8"/>
    </row>
    <row r="15" spans="1:17" x14ac:dyDescent="0.25">
      <c r="A15" s="8"/>
      <c r="B15" s="8"/>
      <c r="C15" s="8"/>
      <c r="D15" s="8"/>
      <c r="E15" s="8"/>
      <c r="F15" s="8"/>
      <c r="M15" s="2" t="s">
        <v>19</v>
      </c>
    </row>
    <row r="16" spans="1:17" x14ac:dyDescent="0.25">
      <c r="A16" s="39" t="s">
        <v>20</v>
      </c>
      <c r="B16" s="39"/>
      <c r="C16" s="39"/>
      <c r="D16" s="39"/>
      <c r="E16" s="39"/>
      <c r="F16" s="8"/>
      <c r="G16" s="40" t="s">
        <v>138</v>
      </c>
      <c r="H16" s="40"/>
      <c r="I16" s="40"/>
      <c r="J16" s="40"/>
      <c r="K16" s="40"/>
    </row>
    <row r="17" spans="1:11" x14ac:dyDescent="0.25">
      <c r="A17" s="12" t="s">
        <v>45</v>
      </c>
      <c r="B17" s="11" t="s">
        <v>7</v>
      </c>
      <c r="C17" s="11" t="s">
        <v>16</v>
      </c>
      <c r="D17" s="11" t="s">
        <v>27</v>
      </c>
      <c r="E17" s="11" t="s">
        <v>46</v>
      </c>
      <c r="F17" s="8"/>
      <c r="G17" s="31" t="s">
        <v>45</v>
      </c>
      <c r="H17" s="33" t="s">
        <v>7</v>
      </c>
      <c r="I17" s="33" t="s">
        <v>16</v>
      </c>
      <c r="J17" s="33" t="s">
        <v>27</v>
      </c>
      <c r="K17" s="33" t="s">
        <v>46</v>
      </c>
    </row>
    <row r="18" spans="1:11" x14ac:dyDescent="0.25">
      <c r="A18" s="12" t="s">
        <v>7</v>
      </c>
      <c r="B18" s="8">
        <v>13</v>
      </c>
      <c r="C18" s="8">
        <v>3</v>
      </c>
      <c r="D18" s="8">
        <v>16</v>
      </c>
      <c r="E18" s="14">
        <v>0.10738255033557047</v>
      </c>
      <c r="F18" s="8"/>
      <c r="G18" s="31" t="s">
        <v>7</v>
      </c>
      <c r="H18" s="2">
        <v>15</v>
      </c>
      <c r="I18" s="2">
        <v>4</v>
      </c>
      <c r="J18" s="2">
        <f>SUM(H18:I18)</f>
        <v>19</v>
      </c>
      <c r="K18" s="26">
        <f>J18/J$26</f>
        <v>0.125</v>
      </c>
    </row>
    <row r="19" spans="1:11" x14ac:dyDescent="0.25">
      <c r="A19" s="12" t="s">
        <v>16</v>
      </c>
      <c r="B19" s="10">
        <v>0</v>
      </c>
      <c r="C19" s="10">
        <v>18</v>
      </c>
      <c r="D19" s="10">
        <v>18</v>
      </c>
      <c r="E19" s="17">
        <v>0.12080536912751678</v>
      </c>
      <c r="F19" s="8"/>
      <c r="G19" s="31" t="s">
        <v>16</v>
      </c>
      <c r="H19" s="32">
        <v>2</v>
      </c>
      <c r="I19" s="32">
        <v>16</v>
      </c>
      <c r="J19" s="32">
        <f t="shared" ref="J19:J25" si="4">SUM(H19:I19)</f>
        <v>18</v>
      </c>
      <c r="K19" s="27">
        <f>J19/J$26</f>
        <v>0.11842105263157894</v>
      </c>
    </row>
    <row r="20" spans="1:11" x14ac:dyDescent="0.25">
      <c r="A20" s="12" t="s">
        <v>47</v>
      </c>
      <c r="B20" s="8">
        <v>0</v>
      </c>
      <c r="C20" s="8">
        <v>4</v>
      </c>
      <c r="D20" s="8">
        <v>4</v>
      </c>
      <c r="E20" s="14">
        <v>2.6845637583892617E-2</v>
      </c>
      <c r="F20" s="8"/>
      <c r="G20" s="31" t="s">
        <v>47</v>
      </c>
      <c r="H20" s="2">
        <v>0</v>
      </c>
      <c r="I20" s="2">
        <v>3</v>
      </c>
      <c r="J20" s="2">
        <f t="shared" si="4"/>
        <v>3</v>
      </c>
      <c r="K20" s="26">
        <f>J20/J$26</f>
        <v>1.9736842105263157E-2</v>
      </c>
    </row>
    <row r="21" spans="1:11" x14ac:dyDescent="0.25">
      <c r="A21" s="12" t="s">
        <v>48</v>
      </c>
      <c r="B21" s="10">
        <v>9</v>
      </c>
      <c r="C21" s="10">
        <v>3</v>
      </c>
      <c r="D21" s="10">
        <v>12</v>
      </c>
      <c r="E21" s="17">
        <v>8.0536912751677847E-2</v>
      </c>
      <c r="F21" s="8"/>
      <c r="G21" s="31" t="s">
        <v>48</v>
      </c>
      <c r="H21" s="32">
        <v>9</v>
      </c>
      <c r="I21" s="32">
        <v>1</v>
      </c>
      <c r="J21" s="32">
        <f t="shared" si="4"/>
        <v>10</v>
      </c>
      <c r="K21" s="27">
        <f>J21/J$26</f>
        <v>6.5789473684210523E-2</v>
      </c>
    </row>
    <row r="22" spans="1:11" x14ac:dyDescent="0.25">
      <c r="A22" s="12" t="s">
        <v>49</v>
      </c>
      <c r="B22" s="8">
        <v>22</v>
      </c>
      <c r="C22" s="8">
        <v>4</v>
      </c>
      <c r="D22" s="8">
        <v>26</v>
      </c>
      <c r="E22" s="14">
        <v>0.17449664429530201</v>
      </c>
      <c r="F22" s="8"/>
      <c r="G22" s="31" t="s">
        <v>49</v>
      </c>
      <c r="H22" s="2">
        <v>22</v>
      </c>
      <c r="I22" s="2">
        <v>3</v>
      </c>
      <c r="J22" s="2">
        <f t="shared" si="4"/>
        <v>25</v>
      </c>
      <c r="K22" s="26">
        <f>J22/J$26</f>
        <v>0.16447368421052633</v>
      </c>
    </row>
    <row r="23" spans="1:11" x14ac:dyDescent="0.25">
      <c r="A23" s="12" t="s">
        <v>50</v>
      </c>
      <c r="B23" s="10">
        <v>14</v>
      </c>
      <c r="C23" s="10">
        <v>12</v>
      </c>
      <c r="D23" s="10">
        <v>26</v>
      </c>
      <c r="E23" s="17">
        <v>0.17449664429530201</v>
      </c>
      <c r="F23" s="8"/>
      <c r="G23" s="31" t="s">
        <v>50</v>
      </c>
      <c r="H23" s="32">
        <v>6</v>
      </c>
      <c r="I23" s="32">
        <v>17</v>
      </c>
      <c r="J23" s="32">
        <f t="shared" si="4"/>
        <v>23</v>
      </c>
      <c r="K23" s="27">
        <f>J23/J$26</f>
        <v>0.15131578947368421</v>
      </c>
    </row>
    <row r="24" spans="1:11" x14ac:dyDescent="0.25">
      <c r="A24" s="12" t="s">
        <v>51</v>
      </c>
      <c r="B24" s="8">
        <v>0</v>
      </c>
      <c r="C24" s="8">
        <v>15</v>
      </c>
      <c r="D24" s="8">
        <v>15</v>
      </c>
      <c r="E24" s="14">
        <v>0.10067114093959731</v>
      </c>
      <c r="F24" s="8"/>
      <c r="G24" s="31" t="s">
        <v>51</v>
      </c>
      <c r="H24" s="2">
        <v>0</v>
      </c>
      <c r="I24" s="2">
        <v>13</v>
      </c>
      <c r="J24" s="2">
        <f t="shared" si="4"/>
        <v>13</v>
      </c>
      <c r="K24" s="26">
        <f>J24/J$26</f>
        <v>8.5526315789473686E-2</v>
      </c>
    </row>
    <row r="25" spans="1:11" x14ac:dyDescent="0.25">
      <c r="A25" s="12" t="s">
        <v>52</v>
      </c>
      <c r="B25" s="10">
        <v>14</v>
      </c>
      <c r="C25" s="10">
        <v>18</v>
      </c>
      <c r="D25" s="10">
        <v>32</v>
      </c>
      <c r="E25" s="17">
        <v>0.21476510067114093</v>
      </c>
      <c r="F25" s="8"/>
      <c r="G25" s="31" t="s">
        <v>52</v>
      </c>
      <c r="H25" s="32">
        <v>19</v>
      </c>
      <c r="I25" s="32">
        <v>22</v>
      </c>
      <c r="J25" s="32">
        <f t="shared" si="4"/>
        <v>41</v>
      </c>
      <c r="K25" s="27">
        <f>J25/J$26</f>
        <v>0.26973684210526316</v>
      </c>
    </row>
    <row r="26" spans="1:11" x14ac:dyDescent="0.25">
      <c r="A26" s="13" t="s">
        <v>53</v>
      </c>
      <c r="B26" s="13">
        <v>72</v>
      </c>
      <c r="C26" s="13">
        <v>77</v>
      </c>
      <c r="D26" s="13">
        <v>149</v>
      </c>
      <c r="E26" s="16">
        <v>1</v>
      </c>
      <c r="F26" s="8"/>
      <c r="G26" s="1" t="s">
        <v>53</v>
      </c>
      <c r="H26" s="1">
        <f>SUM(H18:H25)</f>
        <v>73</v>
      </c>
      <c r="I26" s="1">
        <f t="shared" ref="I26:J26" si="5">SUM(I18:I25)</f>
        <v>79</v>
      </c>
      <c r="J26" s="1">
        <f t="shared" si="5"/>
        <v>152</v>
      </c>
      <c r="K26" s="28">
        <f>SUM(K18:K25)</f>
        <v>1</v>
      </c>
    </row>
    <row r="29" spans="1:11" x14ac:dyDescent="0.25">
      <c r="A29" s="39" t="s">
        <v>118</v>
      </c>
      <c r="B29" s="39"/>
      <c r="C29" s="39"/>
      <c r="D29" s="39"/>
      <c r="E29" s="39"/>
      <c r="G29" s="40" t="s">
        <v>147</v>
      </c>
      <c r="H29" s="40"/>
      <c r="I29" s="40"/>
      <c r="J29" s="40"/>
      <c r="K29" s="40"/>
    </row>
    <row r="30" spans="1:11" x14ac:dyDescent="0.25">
      <c r="A30" s="12" t="s">
        <v>45</v>
      </c>
      <c r="B30" s="25" t="s">
        <v>7</v>
      </c>
      <c r="C30" s="25" t="s">
        <v>16</v>
      </c>
      <c r="D30" s="25" t="s">
        <v>27</v>
      </c>
      <c r="E30" s="25" t="s">
        <v>46</v>
      </c>
      <c r="G30" s="31" t="s">
        <v>45</v>
      </c>
      <c r="H30" s="33" t="s">
        <v>7</v>
      </c>
      <c r="I30" s="33" t="s">
        <v>16</v>
      </c>
      <c r="J30" s="33" t="s">
        <v>27</v>
      </c>
      <c r="K30" s="33" t="s">
        <v>46</v>
      </c>
    </row>
    <row r="31" spans="1:11" x14ac:dyDescent="0.25">
      <c r="A31" s="12" t="s">
        <v>7</v>
      </c>
      <c r="B31" s="8">
        <v>15</v>
      </c>
      <c r="C31" s="8">
        <v>3</v>
      </c>
      <c r="D31" s="8">
        <f>SUM(B31:C31)</f>
        <v>18</v>
      </c>
      <c r="E31" s="26">
        <f>D31/D$39</f>
        <v>0.11320754716981132</v>
      </c>
      <c r="G31" s="31" t="s">
        <v>7</v>
      </c>
      <c r="H31" s="2">
        <v>22</v>
      </c>
      <c r="I31" s="2">
        <v>6</v>
      </c>
      <c r="J31" s="2">
        <v>28</v>
      </c>
      <c r="K31" s="26">
        <v>8.7999999999999995E-2</v>
      </c>
    </row>
    <row r="32" spans="1:11" x14ac:dyDescent="0.25">
      <c r="A32" s="12" t="s">
        <v>16</v>
      </c>
      <c r="B32" s="10">
        <v>0</v>
      </c>
      <c r="C32" s="10">
        <v>15</v>
      </c>
      <c r="D32" s="10">
        <f t="shared" ref="D32:D38" si="6">SUM(B32:C32)</f>
        <v>15</v>
      </c>
      <c r="E32" s="27">
        <f t="shared" ref="E32:E39" si="7">D32/D$39</f>
        <v>9.4339622641509441E-2</v>
      </c>
      <c r="G32" s="31" t="s">
        <v>16</v>
      </c>
      <c r="H32" s="32">
        <v>2</v>
      </c>
      <c r="I32" s="32">
        <v>17</v>
      </c>
      <c r="J32" s="32">
        <v>19</v>
      </c>
      <c r="K32" s="27">
        <v>8.1000000000000003E-2</v>
      </c>
    </row>
    <row r="33" spans="1:11" x14ac:dyDescent="0.25">
      <c r="A33" s="12" t="s">
        <v>47</v>
      </c>
      <c r="B33" s="8">
        <v>0</v>
      </c>
      <c r="C33" s="8">
        <v>6</v>
      </c>
      <c r="D33" s="8">
        <f t="shared" si="6"/>
        <v>6</v>
      </c>
      <c r="E33" s="26">
        <f t="shared" si="7"/>
        <v>3.7735849056603772E-2</v>
      </c>
      <c r="G33" s="31" t="s">
        <v>47</v>
      </c>
      <c r="H33" s="2">
        <v>0</v>
      </c>
      <c r="I33" s="2">
        <v>0</v>
      </c>
      <c r="J33" s="2">
        <v>0</v>
      </c>
      <c r="K33" s="26">
        <v>3.7999999999999999E-2</v>
      </c>
    </row>
    <row r="34" spans="1:11" x14ac:dyDescent="0.25">
      <c r="A34" s="12" t="s">
        <v>48</v>
      </c>
      <c r="B34" s="10">
        <v>12</v>
      </c>
      <c r="C34" s="10">
        <v>1</v>
      </c>
      <c r="D34" s="10">
        <f t="shared" si="6"/>
        <v>13</v>
      </c>
      <c r="E34" s="27">
        <f t="shared" si="7"/>
        <v>8.1761006289308172E-2</v>
      </c>
      <c r="G34" s="31" t="s">
        <v>48</v>
      </c>
      <c r="H34" s="32">
        <v>6</v>
      </c>
      <c r="I34" s="32">
        <v>1</v>
      </c>
      <c r="J34" s="32">
        <v>7</v>
      </c>
      <c r="K34" s="27">
        <v>7.4999999999999997E-2</v>
      </c>
    </row>
    <row r="35" spans="1:11" x14ac:dyDescent="0.25">
      <c r="A35" s="12" t="s">
        <v>49</v>
      </c>
      <c r="B35" s="8">
        <v>18</v>
      </c>
      <c r="C35" s="8">
        <v>3</v>
      </c>
      <c r="D35" s="8">
        <f t="shared" si="6"/>
        <v>21</v>
      </c>
      <c r="E35" s="26">
        <f t="shared" si="7"/>
        <v>0.13207547169811321</v>
      </c>
      <c r="G35" s="31" t="s">
        <v>49</v>
      </c>
      <c r="H35" s="2">
        <v>26</v>
      </c>
      <c r="I35" s="2">
        <v>2</v>
      </c>
      <c r="J35" s="2">
        <v>28</v>
      </c>
      <c r="K35" s="26">
        <v>0.13800000000000001</v>
      </c>
    </row>
    <row r="36" spans="1:11" x14ac:dyDescent="0.25">
      <c r="A36" s="12" t="s">
        <v>50</v>
      </c>
      <c r="B36" s="10">
        <v>10</v>
      </c>
      <c r="C36" s="10">
        <v>17</v>
      </c>
      <c r="D36" s="10">
        <f t="shared" si="6"/>
        <v>27</v>
      </c>
      <c r="E36" s="27">
        <f t="shared" si="7"/>
        <v>0.16981132075471697</v>
      </c>
      <c r="G36" s="31" t="s">
        <v>50</v>
      </c>
      <c r="H36" s="32">
        <v>5</v>
      </c>
      <c r="I36" s="32">
        <v>16</v>
      </c>
      <c r="J36" s="32">
        <v>21</v>
      </c>
      <c r="K36" s="27">
        <v>0.16900000000000001</v>
      </c>
    </row>
    <row r="37" spans="1:11" x14ac:dyDescent="0.25">
      <c r="A37" s="12" t="s">
        <v>51</v>
      </c>
      <c r="B37" s="8">
        <v>0</v>
      </c>
      <c r="C37" s="8">
        <v>17</v>
      </c>
      <c r="D37" s="8">
        <f t="shared" si="6"/>
        <v>17</v>
      </c>
      <c r="E37" s="26">
        <f t="shared" si="7"/>
        <v>0.1069182389937107</v>
      </c>
      <c r="G37" s="31" t="s">
        <v>51</v>
      </c>
      <c r="H37" s="2">
        <v>0</v>
      </c>
      <c r="I37" s="2">
        <v>11</v>
      </c>
      <c r="J37" s="2">
        <v>11</v>
      </c>
      <c r="K37" s="26">
        <v>0.113</v>
      </c>
    </row>
    <row r="38" spans="1:11" x14ac:dyDescent="0.25">
      <c r="A38" s="12" t="s">
        <v>52</v>
      </c>
      <c r="B38" s="10">
        <v>21</v>
      </c>
      <c r="C38" s="10">
        <v>21</v>
      </c>
      <c r="D38" s="10">
        <f t="shared" si="6"/>
        <v>42</v>
      </c>
      <c r="E38" s="27">
        <f t="shared" si="7"/>
        <v>0.26415094339622641</v>
      </c>
      <c r="G38" s="31" t="s">
        <v>52</v>
      </c>
      <c r="H38" s="32">
        <v>18</v>
      </c>
      <c r="I38" s="32">
        <v>23</v>
      </c>
      <c r="J38" s="32">
        <v>41</v>
      </c>
      <c r="K38" s="27">
        <v>0.3</v>
      </c>
    </row>
    <row r="39" spans="1:11" x14ac:dyDescent="0.25">
      <c r="A39" s="13" t="s">
        <v>53</v>
      </c>
      <c r="B39" s="13">
        <f>SUM(B31:B38)</f>
        <v>76</v>
      </c>
      <c r="C39" s="13">
        <f t="shared" ref="C39:D39" si="8">SUM(C31:C38)</f>
        <v>83</v>
      </c>
      <c r="D39" s="13">
        <f t="shared" si="8"/>
        <v>159</v>
      </c>
      <c r="E39" s="28">
        <f t="shared" si="7"/>
        <v>1</v>
      </c>
      <c r="G39" s="1" t="s">
        <v>53</v>
      </c>
      <c r="H39" s="1">
        <f>SUM(H31:H38)</f>
        <v>79</v>
      </c>
      <c r="I39" s="1">
        <f t="shared" ref="I39:J39" si="9">SUM(I31:I38)</f>
        <v>76</v>
      </c>
      <c r="J39" s="1">
        <f t="shared" si="9"/>
        <v>155</v>
      </c>
      <c r="K39" s="28">
        <f>SUM(K31:K38)</f>
        <v>1.002</v>
      </c>
    </row>
  </sheetData>
  <mergeCells count="7">
    <mergeCell ref="G29:K29"/>
    <mergeCell ref="M3:Q3"/>
    <mergeCell ref="A3:E3"/>
    <mergeCell ref="A16:E16"/>
    <mergeCell ref="A29:E29"/>
    <mergeCell ref="G3:K3"/>
    <mergeCell ref="G16:K16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V13"/>
  <sheetViews>
    <sheetView zoomScale="80" zoomScaleNormal="80" workbookViewId="0">
      <selection activeCell="V11" sqref="V11"/>
    </sheetView>
  </sheetViews>
  <sheetFormatPr baseColWidth="10" defaultRowHeight="15" x14ac:dyDescent="0.25"/>
  <cols>
    <col min="1" max="1" width="28.125" style="2" customWidth="1"/>
    <col min="2" max="22" width="5.875" style="2" customWidth="1"/>
    <col min="23" max="16384" width="11" style="2"/>
  </cols>
  <sheetData>
    <row r="1" spans="1:22" x14ac:dyDescent="0.25">
      <c r="A1" s="2" t="s">
        <v>130</v>
      </c>
    </row>
    <row r="3" spans="1:22" x14ac:dyDescent="0.25">
      <c r="A3" s="12" t="s">
        <v>54</v>
      </c>
      <c r="B3" s="12">
        <v>2002</v>
      </c>
      <c r="C3" s="12">
        <v>2003</v>
      </c>
      <c r="D3" s="12">
        <v>2004</v>
      </c>
      <c r="E3" s="12">
        <v>2005</v>
      </c>
      <c r="F3" s="12">
        <v>2006</v>
      </c>
      <c r="G3" s="12">
        <v>2007</v>
      </c>
      <c r="H3" s="12">
        <v>2008</v>
      </c>
      <c r="I3" s="12">
        <v>2009</v>
      </c>
      <c r="J3" s="12">
        <v>2010</v>
      </c>
      <c r="K3" s="12">
        <v>2011</v>
      </c>
      <c r="L3" s="12">
        <v>2012</v>
      </c>
      <c r="M3" s="12">
        <v>2013</v>
      </c>
      <c r="N3" s="12">
        <v>2014</v>
      </c>
      <c r="O3" s="12">
        <v>2015</v>
      </c>
      <c r="P3" s="12">
        <v>2016</v>
      </c>
      <c r="Q3" s="12">
        <v>2017</v>
      </c>
      <c r="R3" s="12">
        <v>2018</v>
      </c>
      <c r="S3" s="12">
        <v>2019</v>
      </c>
      <c r="T3" s="12">
        <v>2020</v>
      </c>
      <c r="U3" s="31">
        <v>2021</v>
      </c>
      <c r="V3" s="31">
        <v>2022</v>
      </c>
    </row>
    <row r="4" spans="1:22" x14ac:dyDescent="0.25">
      <c r="A4" s="12" t="s">
        <v>55</v>
      </c>
      <c r="B4" s="9">
        <v>1</v>
      </c>
      <c r="C4" s="9">
        <v>1</v>
      </c>
      <c r="D4" s="9">
        <v>1</v>
      </c>
      <c r="E4" s="9">
        <v>0</v>
      </c>
      <c r="F4" s="9">
        <v>0</v>
      </c>
      <c r="G4" s="9">
        <v>0</v>
      </c>
      <c r="H4" s="9">
        <v>0</v>
      </c>
      <c r="I4" s="9">
        <v>0</v>
      </c>
      <c r="J4" s="9">
        <v>0</v>
      </c>
      <c r="K4" s="9">
        <v>1</v>
      </c>
      <c r="L4" s="9">
        <v>1</v>
      </c>
      <c r="M4" s="9">
        <v>1</v>
      </c>
      <c r="N4" s="9">
        <v>2</v>
      </c>
      <c r="O4" s="9">
        <v>2</v>
      </c>
      <c r="P4" s="9">
        <v>3</v>
      </c>
      <c r="Q4" s="9">
        <v>3</v>
      </c>
      <c r="R4" s="9">
        <v>2</v>
      </c>
      <c r="S4" s="9">
        <v>1</v>
      </c>
      <c r="T4" s="9">
        <v>1</v>
      </c>
      <c r="U4" s="2">
        <v>3</v>
      </c>
      <c r="V4" s="2">
        <v>4</v>
      </c>
    </row>
    <row r="5" spans="1:22" x14ac:dyDescent="0.25">
      <c r="A5" s="12" t="s">
        <v>56</v>
      </c>
      <c r="B5" s="10">
        <v>1</v>
      </c>
      <c r="C5" s="10">
        <v>2</v>
      </c>
      <c r="D5" s="10">
        <v>0</v>
      </c>
      <c r="E5" s="10">
        <v>0</v>
      </c>
      <c r="F5" s="10">
        <v>0</v>
      </c>
      <c r="G5" s="10">
        <v>1</v>
      </c>
      <c r="H5" s="10">
        <v>1</v>
      </c>
      <c r="I5" s="10">
        <v>1</v>
      </c>
      <c r="J5" s="10">
        <v>0</v>
      </c>
      <c r="K5" s="10">
        <v>0</v>
      </c>
      <c r="L5" s="10">
        <v>0</v>
      </c>
      <c r="M5" s="10">
        <v>1</v>
      </c>
      <c r="N5" s="10">
        <v>0</v>
      </c>
      <c r="O5" s="10">
        <v>0</v>
      </c>
      <c r="P5" s="10">
        <v>0</v>
      </c>
      <c r="Q5" s="10">
        <v>0</v>
      </c>
      <c r="R5" s="10">
        <v>0</v>
      </c>
      <c r="S5" s="10">
        <v>0</v>
      </c>
      <c r="T5" s="10">
        <v>0</v>
      </c>
      <c r="U5" s="32"/>
      <c r="V5" s="32">
        <v>2</v>
      </c>
    </row>
    <row r="6" spans="1:22" x14ac:dyDescent="0.25">
      <c r="A6" s="12" t="s">
        <v>57</v>
      </c>
      <c r="B6" s="9">
        <v>0</v>
      </c>
      <c r="C6" s="9">
        <v>0</v>
      </c>
      <c r="D6" s="9">
        <v>0</v>
      </c>
      <c r="E6" s="9">
        <v>1</v>
      </c>
      <c r="F6" s="9">
        <v>1</v>
      </c>
      <c r="G6" s="9">
        <v>1</v>
      </c>
      <c r="H6" s="9">
        <v>1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1</v>
      </c>
      <c r="R6" s="9">
        <v>1</v>
      </c>
      <c r="S6" s="9">
        <v>1</v>
      </c>
      <c r="T6" s="9">
        <v>1</v>
      </c>
    </row>
    <row r="7" spans="1:22" x14ac:dyDescent="0.25">
      <c r="A7" s="12" t="s">
        <v>58</v>
      </c>
      <c r="B7" s="10">
        <v>5</v>
      </c>
      <c r="C7" s="10">
        <v>7</v>
      </c>
      <c r="D7" s="10">
        <v>6</v>
      </c>
      <c r="E7" s="10">
        <v>5</v>
      </c>
      <c r="F7" s="10">
        <v>7</v>
      </c>
      <c r="G7" s="10">
        <v>7</v>
      </c>
      <c r="H7" s="10">
        <v>8</v>
      </c>
      <c r="I7" s="10">
        <v>3</v>
      </c>
      <c r="J7" s="10">
        <v>3</v>
      </c>
      <c r="K7" s="10">
        <v>3</v>
      </c>
      <c r="L7" s="10">
        <v>3</v>
      </c>
      <c r="M7" s="10">
        <v>4</v>
      </c>
      <c r="N7" s="10">
        <v>4</v>
      </c>
      <c r="O7" s="10">
        <v>4</v>
      </c>
      <c r="P7" s="10">
        <v>3</v>
      </c>
      <c r="Q7" s="10">
        <v>2</v>
      </c>
      <c r="R7" s="10">
        <v>2</v>
      </c>
      <c r="S7" s="10">
        <v>5</v>
      </c>
      <c r="T7" s="10">
        <v>5</v>
      </c>
      <c r="U7" s="32">
        <v>5</v>
      </c>
      <c r="V7" s="32">
        <v>3</v>
      </c>
    </row>
    <row r="8" spans="1:22" x14ac:dyDescent="0.25">
      <c r="A8" s="12" t="s">
        <v>59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>
        <v>1</v>
      </c>
      <c r="N8" s="9">
        <v>2</v>
      </c>
      <c r="O8" s="9">
        <v>3</v>
      </c>
      <c r="P8" s="9">
        <v>2</v>
      </c>
      <c r="Q8" s="9">
        <v>2</v>
      </c>
      <c r="R8" s="9">
        <v>1</v>
      </c>
      <c r="S8" s="9">
        <v>1</v>
      </c>
      <c r="T8" s="9">
        <v>1</v>
      </c>
      <c r="U8" s="2">
        <v>1</v>
      </c>
      <c r="V8" s="2">
        <v>3</v>
      </c>
    </row>
    <row r="9" spans="1:22" x14ac:dyDescent="0.25">
      <c r="A9" s="12" t="s">
        <v>60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>
        <v>1</v>
      </c>
      <c r="P9" s="10">
        <v>2</v>
      </c>
      <c r="Q9" s="10">
        <v>2</v>
      </c>
      <c r="R9" s="10">
        <v>1</v>
      </c>
      <c r="S9" s="10">
        <v>3</v>
      </c>
      <c r="T9" s="10">
        <v>1</v>
      </c>
      <c r="U9" s="32"/>
      <c r="V9" s="32"/>
    </row>
    <row r="10" spans="1:22" x14ac:dyDescent="0.25">
      <c r="A10" s="12" t="s">
        <v>117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>
        <v>1</v>
      </c>
      <c r="T10" s="9">
        <v>1</v>
      </c>
      <c r="U10" s="2">
        <v>1</v>
      </c>
      <c r="V10" s="2">
        <v>1</v>
      </c>
    </row>
    <row r="11" spans="1:22" x14ac:dyDescent="0.25">
      <c r="A11" s="13" t="s">
        <v>61</v>
      </c>
      <c r="B11" s="13">
        <v>7</v>
      </c>
      <c r="C11" s="13">
        <v>10</v>
      </c>
      <c r="D11" s="13">
        <v>7</v>
      </c>
      <c r="E11" s="13">
        <v>6</v>
      </c>
      <c r="F11" s="13">
        <v>8</v>
      </c>
      <c r="G11" s="13">
        <v>9</v>
      </c>
      <c r="H11" s="13">
        <v>10</v>
      </c>
      <c r="I11" s="13">
        <v>4</v>
      </c>
      <c r="J11" s="13">
        <v>3</v>
      </c>
      <c r="K11" s="13">
        <v>4</v>
      </c>
      <c r="L11" s="13">
        <v>4</v>
      </c>
      <c r="M11" s="13">
        <v>7</v>
      </c>
      <c r="N11" s="13">
        <v>8</v>
      </c>
      <c r="O11" s="13">
        <v>10</v>
      </c>
      <c r="P11" s="13">
        <v>10</v>
      </c>
      <c r="Q11" s="13">
        <v>10</v>
      </c>
      <c r="R11" s="13">
        <v>7</v>
      </c>
      <c r="S11" s="13">
        <v>12</v>
      </c>
      <c r="T11" s="13">
        <v>10</v>
      </c>
      <c r="U11" s="1">
        <v>10</v>
      </c>
      <c r="V11" s="1">
        <v>13</v>
      </c>
    </row>
    <row r="13" spans="1:22" x14ac:dyDescent="0.25">
      <c r="A13" s="2" t="s">
        <v>62</v>
      </c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R9"/>
  <sheetViews>
    <sheetView zoomScale="80" zoomScaleNormal="80" workbookViewId="0">
      <selection activeCell="S7" sqref="S7"/>
    </sheetView>
  </sheetViews>
  <sheetFormatPr baseColWidth="10" defaultRowHeight="15" x14ac:dyDescent="0.25"/>
  <cols>
    <col min="1" max="1" width="19.5" style="2" customWidth="1"/>
    <col min="2" max="16" width="6.625" style="2" customWidth="1"/>
    <col min="17" max="18" width="6" style="2" customWidth="1"/>
    <col min="19" max="16384" width="11" style="2"/>
  </cols>
  <sheetData>
    <row r="1" spans="1:18" x14ac:dyDescent="0.25">
      <c r="A1" s="2" t="s">
        <v>133</v>
      </c>
    </row>
    <row r="3" spans="1:18" x14ac:dyDescent="0.25">
      <c r="A3" s="12" t="s">
        <v>89</v>
      </c>
      <c r="B3" s="12">
        <v>2006</v>
      </c>
      <c r="C3" s="12">
        <v>2007</v>
      </c>
      <c r="D3" s="12">
        <v>2008</v>
      </c>
      <c r="E3" s="12">
        <v>2009</v>
      </c>
      <c r="F3" s="12">
        <v>2010</v>
      </c>
      <c r="G3" s="12">
        <v>2011</v>
      </c>
      <c r="H3" s="12">
        <v>2012</v>
      </c>
      <c r="I3" s="12">
        <v>2013</v>
      </c>
      <c r="J3" s="12">
        <v>2014</v>
      </c>
      <c r="K3" s="12">
        <v>2015</v>
      </c>
      <c r="L3" s="12">
        <v>2016</v>
      </c>
      <c r="M3" s="12">
        <v>2017</v>
      </c>
      <c r="N3" s="12">
        <v>2018</v>
      </c>
      <c r="O3" s="12">
        <v>2019</v>
      </c>
      <c r="P3" s="12">
        <v>2020</v>
      </c>
      <c r="Q3" s="31">
        <v>2021</v>
      </c>
      <c r="R3" s="31">
        <v>2022</v>
      </c>
    </row>
    <row r="4" spans="1:18" x14ac:dyDescent="0.25">
      <c r="A4" s="12" t="s">
        <v>55</v>
      </c>
      <c r="B4" s="8">
        <v>0</v>
      </c>
      <c r="C4" s="8">
        <v>12</v>
      </c>
      <c r="D4" s="8">
        <v>14</v>
      </c>
      <c r="E4" s="8">
        <v>40</v>
      </c>
      <c r="F4" s="8">
        <v>43</v>
      </c>
      <c r="G4" s="8">
        <v>48</v>
      </c>
      <c r="H4" s="8">
        <v>47</v>
      </c>
      <c r="I4" s="8">
        <v>19</v>
      </c>
      <c r="J4" s="8">
        <v>34</v>
      </c>
      <c r="K4" s="8">
        <v>71</v>
      </c>
      <c r="L4" s="8">
        <v>73</v>
      </c>
      <c r="M4" s="8">
        <v>60</v>
      </c>
      <c r="N4" s="8">
        <v>52</v>
      </c>
      <c r="O4" s="8">
        <v>49</v>
      </c>
      <c r="P4" s="8">
        <v>20</v>
      </c>
      <c r="Q4" s="2">
        <v>43</v>
      </c>
      <c r="R4" s="2">
        <v>26</v>
      </c>
    </row>
    <row r="5" spans="1:18" x14ac:dyDescent="0.25">
      <c r="A5" s="12" t="s">
        <v>90</v>
      </c>
      <c r="B5" s="10">
        <v>14</v>
      </c>
      <c r="C5" s="10">
        <v>16</v>
      </c>
      <c r="D5" s="10">
        <v>10</v>
      </c>
      <c r="E5" s="10">
        <v>14</v>
      </c>
      <c r="F5" s="10">
        <v>10</v>
      </c>
      <c r="G5" s="10">
        <v>20</v>
      </c>
      <c r="H5" s="10">
        <v>0</v>
      </c>
      <c r="I5" s="10">
        <v>14</v>
      </c>
      <c r="J5" s="10">
        <v>23</v>
      </c>
      <c r="K5" s="10">
        <v>23</v>
      </c>
      <c r="L5" s="10">
        <v>11</v>
      </c>
      <c r="M5" s="10">
        <v>15</v>
      </c>
      <c r="N5" s="10">
        <v>17</v>
      </c>
      <c r="O5" s="10">
        <v>35</v>
      </c>
      <c r="P5" s="10">
        <v>14</v>
      </c>
      <c r="Q5" s="32">
        <v>12</v>
      </c>
      <c r="R5" s="32">
        <v>6</v>
      </c>
    </row>
    <row r="6" spans="1:18" x14ac:dyDescent="0.25">
      <c r="A6" s="12" t="s">
        <v>60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>
        <v>9</v>
      </c>
      <c r="N6" s="8"/>
      <c r="O6" s="8"/>
      <c r="P6" s="8"/>
      <c r="Q6" s="2">
        <v>7</v>
      </c>
    </row>
    <row r="7" spans="1:18" x14ac:dyDescent="0.25">
      <c r="A7" s="13" t="s">
        <v>91</v>
      </c>
      <c r="B7" s="13">
        <f>SUM(B4:B6)</f>
        <v>14</v>
      </c>
      <c r="C7" s="13">
        <f t="shared" ref="C7:R7" si="0">SUM(C4:C6)</f>
        <v>28</v>
      </c>
      <c r="D7" s="13">
        <f t="shared" si="0"/>
        <v>24</v>
      </c>
      <c r="E7" s="13">
        <f t="shared" si="0"/>
        <v>54</v>
      </c>
      <c r="F7" s="13">
        <f t="shared" si="0"/>
        <v>53</v>
      </c>
      <c r="G7" s="13">
        <f t="shared" si="0"/>
        <v>68</v>
      </c>
      <c r="H7" s="13">
        <f t="shared" si="0"/>
        <v>47</v>
      </c>
      <c r="I7" s="13">
        <f t="shared" si="0"/>
        <v>33</v>
      </c>
      <c r="J7" s="13">
        <f t="shared" si="0"/>
        <v>57</v>
      </c>
      <c r="K7" s="13">
        <f t="shared" si="0"/>
        <v>94</v>
      </c>
      <c r="L7" s="13">
        <f t="shared" si="0"/>
        <v>84</v>
      </c>
      <c r="M7" s="13">
        <f t="shared" si="0"/>
        <v>84</v>
      </c>
      <c r="N7" s="13">
        <f t="shared" si="0"/>
        <v>69</v>
      </c>
      <c r="O7" s="13">
        <f t="shared" si="0"/>
        <v>84</v>
      </c>
      <c r="P7" s="13">
        <f t="shared" si="0"/>
        <v>34</v>
      </c>
      <c r="Q7" s="13">
        <f t="shared" si="0"/>
        <v>62</v>
      </c>
      <c r="R7" s="13">
        <f t="shared" si="0"/>
        <v>32</v>
      </c>
    </row>
    <row r="9" spans="1:18" x14ac:dyDescent="0.25">
      <c r="A9" s="2" t="s">
        <v>62</v>
      </c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R11"/>
  <sheetViews>
    <sheetView zoomScale="80" zoomScaleNormal="80" workbookViewId="0">
      <selection activeCell="S8" sqref="S8"/>
    </sheetView>
  </sheetViews>
  <sheetFormatPr baseColWidth="10" defaultRowHeight="15" x14ac:dyDescent="0.25"/>
  <cols>
    <col min="1" max="1" width="20.875" style="2" customWidth="1"/>
    <col min="2" max="18" width="6.125" style="2" customWidth="1"/>
    <col min="19" max="16384" width="11" style="2"/>
  </cols>
  <sheetData>
    <row r="1" spans="1:18" x14ac:dyDescent="0.25">
      <c r="A1" s="2" t="s">
        <v>131</v>
      </c>
    </row>
    <row r="3" spans="1:18" x14ac:dyDescent="0.25">
      <c r="A3" s="12" t="s">
        <v>89</v>
      </c>
      <c r="B3" s="12">
        <v>2006</v>
      </c>
      <c r="C3" s="12">
        <v>2007</v>
      </c>
      <c r="D3" s="12">
        <v>2008</v>
      </c>
      <c r="E3" s="12">
        <v>2009</v>
      </c>
      <c r="F3" s="12">
        <v>2010</v>
      </c>
      <c r="G3" s="12">
        <v>2011</v>
      </c>
      <c r="H3" s="12">
        <v>2012</v>
      </c>
      <c r="I3" s="12">
        <v>2013</v>
      </c>
      <c r="J3" s="12">
        <v>2014</v>
      </c>
      <c r="K3" s="12">
        <v>2015</v>
      </c>
      <c r="L3" s="12">
        <v>2016</v>
      </c>
      <c r="M3" s="12">
        <v>2017</v>
      </c>
      <c r="N3" s="12">
        <v>2018</v>
      </c>
      <c r="O3" s="12">
        <v>2019</v>
      </c>
      <c r="P3" s="12">
        <v>2020</v>
      </c>
      <c r="Q3" s="31">
        <v>2021</v>
      </c>
      <c r="R3" s="31">
        <v>2022</v>
      </c>
    </row>
    <row r="4" spans="1:18" x14ac:dyDescent="0.25">
      <c r="A4" s="12" t="s">
        <v>55</v>
      </c>
      <c r="B4" s="8">
        <v>10</v>
      </c>
      <c r="C4" s="8">
        <v>26</v>
      </c>
      <c r="D4" s="8">
        <v>29</v>
      </c>
      <c r="E4" s="8">
        <v>64</v>
      </c>
      <c r="F4" s="8">
        <v>58</v>
      </c>
      <c r="G4" s="8">
        <v>58</v>
      </c>
      <c r="H4" s="8">
        <v>64</v>
      </c>
      <c r="I4" s="8">
        <v>48</v>
      </c>
      <c r="J4" s="8">
        <v>57</v>
      </c>
      <c r="K4" s="8">
        <v>87</v>
      </c>
      <c r="L4" s="8">
        <v>92</v>
      </c>
      <c r="M4" s="8">
        <v>73</v>
      </c>
      <c r="N4" s="8">
        <v>73</v>
      </c>
      <c r="O4" s="8">
        <v>62</v>
      </c>
      <c r="P4" s="8">
        <v>41</v>
      </c>
      <c r="Q4" s="2">
        <v>68</v>
      </c>
      <c r="R4" s="2">
        <v>51</v>
      </c>
    </row>
    <row r="5" spans="1:18" x14ac:dyDescent="0.25">
      <c r="A5" s="12" t="s">
        <v>90</v>
      </c>
      <c r="B5" s="10">
        <v>37</v>
      </c>
      <c r="C5" s="10">
        <v>35</v>
      </c>
      <c r="D5" s="10">
        <v>24</v>
      </c>
      <c r="E5" s="10">
        <v>23</v>
      </c>
      <c r="F5" s="10">
        <v>38</v>
      </c>
      <c r="G5" s="10">
        <v>33</v>
      </c>
      <c r="H5" s="10">
        <v>13</v>
      </c>
      <c r="I5" s="10">
        <v>30</v>
      </c>
      <c r="J5" s="10">
        <v>41</v>
      </c>
      <c r="K5" s="10">
        <v>31</v>
      </c>
      <c r="L5" s="10">
        <v>21</v>
      </c>
      <c r="M5" s="10">
        <v>31</v>
      </c>
      <c r="N5" s="10">
        <v>23</v>
      </c>
      <c r="O5" s="10">
        <v>47</v>
      </c>
      <c r="P5" s="10">
        <v>18</v>
      </c>
      <c r="Q5" s="10">
        <v>17</v>
      </c>
      <c r="R5" s="10">
        <v>12</v>
      </c>
    </row>
    <row r="6" spans="1:18" x14ac:dyDescent="0.25">
      <c r="A6" s="12" t="s">
        <v>59</v>
      </c>
      <c r="B6" s="8">
        <v>16</v>
      </c>
      <c r="C6" s="8">
        <v>14</v>
      </c>
      <c r="D6" s="8">
        <v>18</v>
      </c>
      <c r="E6" s="8">
        <v>16</v>
      </c>
      <c r="F6" s="8">
        <v>22</v>
      </c>
      <c r="G6" s="8">
        <v>20</v>
      </c>
      <c r="H6" s="8">
        <v>30</v>
      </c>
      <c r="I6" s="8">
        <v>24</v>
      </c>
      <c r="J6" s="8">
        <v>22</v>
      </c>
      <c r="K6" s="8">
        <v>15</v>
      </c>
      <c r="L6" s="8">
        <v>18</v>
      </c>
      <c r="M6" s="8">
        <v>9</v>
      </c>
      <c r="N6" s="8">
        <v>8</v>
      </c>
      <c r="O6" s="8">
        <v>4</v>
      </c>
      <c r="P6" s="8">
        <v>15</v>
      </c>
      <c r="Q6" s="2">
        <v>11</v>
      </c>
      <c r="R6" s="2">
        <v>9</v>
      </c>
    </row>
    <row r="7" spans="1:18" x14ac:dyDescent="0.25">
      <c r="A7" s="12" t="s">
        <v>60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>
        <v>9</v>
      </c>
      <c r="N7" s="10"/>
      <c r="O7" s="10"/>
      <c r="P7" s="10"/>
      <c r="Q7" s="10">
        <v>7</v>
      </c>
      <c r="R7" s="10"/>
    </row>
    <row r="8" spans="1:18" x14ac:dyDescent="0.25">
      <c r="A8" s="12" t="s">
        <v>92</v>
      </c>
      <c r="B8" s="8">
        <v>17</v>
      </c>
      <c r="C8" s="8">
        <v>19</v>
      </c>
      <c r="D8" s="8">
        <v>20</v>
      </c>
      <c r="E8" s="8">
        <v>21</v>
      </c>
      <c r="F8" s="8">
        <v>9</v>
      </c>
      <c r="G8" s="8">
        <v>20</v>
      </c>
      <c r="H8" s="8">
        <v>21</v>
      </c>
      <c r="I8" s="8">
        <v>21</v>
      </c>
      <c r="J8" s="8">
        <v>18</v>
      </c>
      <c r="K8" s="8"/>
      <c r="L8" s="8"/>
      <c r="M8" s="8"/>
      <c r="N8" s="8"/>
      <c r="O8" s="8"/>
      <c r="P8" s="8"/>
    </row>
    <row r="9" spans="1:18" x14ac:dyDescent="0.25">
      <c r="A9" s="13" t="s">
        <v>91</v>
      </c>
      <c r="B9" s="13">
        <v>80</v>
      </c>
      <c r="C9" s="13">
        <v>94</v>
      </c>
      <c r="D9" s="13">
        <v>91</v>
      </c>
      <c r="E9" s="13">
        <v>124</v>
      </c>
      <c r="F9" s="13">
        <v>127</v>
      </c>
      <c r="G9" s="13">
        <v>131</v>
      </c>
      <c r="H9" s="13">
        <v>128</v>
      </c>
      <c r="I9" s="13">
        <v>123</v>
      </c>
      <c r="J9" s="13">
        <v>138</v>
      </c>
      <c r="K9" s="13">
        <v>133</v>
      </c>
      <c r="L9" s="13">
        <v>131</v>
      </c>
      <c r="M9" s="13">
        <v>122</v>
      </c>
      <c r="N9" s="13">
        <v>104</v>
      </c>
      <c r="O9" s="13">
        <v>113</v>
      </c>
      <c r="P9" s="13">
        <v>74</v>
      </c>
      <c r="Q9" s="1">
        <v>103</v>
      </c>
      <c r="R9" s="1">
        <v>72</v>
      </c>
    </row>
    <row r="11" spans="1:18" x14ac:dyDescent="0.25">
      <c r="A11" s="2" t="s">
        <v>93</v>
      </c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97B1C-3564-4839-859A-02562B9D7644}">
  <sheetPr>
    <tabColor rgb="FF92D050"/>
  </sheetPr>
  <dimension ref="A1:N8"/>
  <sheetViews>
    <sheetView workbookViewId="0">
      <selection activeCell="M12" sqref="M12"/>
    </sheetView>
  </sheetViews>
  <sheetFormatPr baseColWidth="10" defaultRowHeight="15" x14ac:dyDescent="0.25"/>
  <cols>
    <col min="1" max="1" width="20.875" style="2" customWidth="1"/>
    <col min="2" max="11" width="6.125" style="2" customWidth="1"/>
    <col min="12" max="14" width="5.875" style="2" customWidth="1"/>
    <col min="15" max="16384" width="11" style="2"/>
  </cols>
  <sheetData>
    <row r="1" spans="1:14" x14ac:dyDescent="0.25">
      <c r="A1" s="2" t="s">
        <v>131</v>
      </c>
    </row>
    <row r="3" spans="1:14" x14ac:dyDescent="0.25">
      <c r="A3" s="12" t="s">
        <v>89</v>
      </c>
      <c r="B3" s="12">
        <v>2010</v>
      </c>
      <c r="C3" s="12">
        <v>2011</v>
      </c>
      <c r="D3" s="12">
        <v>2012</v>
      </c>
      <c r="E3" s="12">
        <v>2013</v>
      </c>
      <c r="F3" s="12">
        <v>2014</v>
      </c>
      <c r="G3" s="12">
        <v>2015</v>
      </c>
      <c r="H3" s="12">
        <v>2016</v>
      </c>
      <c r="I3" s="12">
        <v>2017</v>
      </c>
      <c r="J3" s="12">
        <v>2018</v>
      </c>
      <c r="K3" s="12">
        <v>2019</v>
      </c>
      <c r="L3" s="12">
        <v>2020</v>
      </c>
      <c r="M3" s="31">
        <v>2021</v>
      </c>
      <c r="N3" s="31">
        <v>2022</v>
      </c>
    </row>
    <row r="4" spans="1:14" x14ac:dyDescent="0.25">
      <c r="A4" s="12" t="s">
        <v>55</v>
      </c>
      <c r="B4" s="8">
        <v>8</v>
      </c>
      <c r="C4" s="8">
        <v>9</v>
      </c>
      <c r="D4" s="8">
        <v>0</v>
      </c>
      <c r="E4" s="8">
        <v>11</v>
      </c>
      <c r="F4" s="8">
        <v>0</v>
      </c>
      <c r="G4" s="8">
        <v>2</v>
      </c>
      <c r="H4" s="8">
        <v>0</v>
      </c>
      <c r="I4" s="8">
        <v>3</v>
      </c>
      <c r="J4" s="8">
        <v>9</v>
      </c>
      <c r="K4" s="8">
        <v>1</v>
      </c>
      <c r="L4" s="8">
        <v>8</v>
      </c>
      <c r="M4" s="2">
        <v>4</v>
      </c>
      <c r="N4" s="2">
        <v>5</v>
      </c>
    </row>
    <row r="5" spans="1:14" x14ac:dyDescent="0.25">
      <c r="A5" s="12" t="s">
        <v>136</v>
      </c>
      <c r="B5" s="10">
        <v>18</v>
      </c>
      <c r="C5" s="10">
        <v>15</v>
      </c>
      <c r="D5" s="10">
        <v>0</v>
      </c>
      <c r="E5" s="10">
        <v>16</v>
      </c>
      <c r="F5" s="10">
        <v>16</v>
      </c>
      <c r="G5" s="10">
        <v>0</v>
      </c>
      <c r="H5" s="10">
        <v>0</v>
      </c>
      <c r="I5" s="10">
        <v>11</v>
      </c>
      <c r="J5" s="10">
        <v>12</v>
      </c>
      <c r="K5" s="10">
        <v>1</v>
      </c>
      <c r="L5" s="10">
        <v>4</v>
      </c>
      <c r="M5" s="32">
        <v>3</v>
      </c>
      <c r="N5" s="32">
        <v>0</v>
      </c>
    </row>
    <row r="6" spans="1:14" x14ac:dyDescent="0.25">
      <c r="A6" s="13" t="s">
        <v>91</v>
      </c>
      <c r="B6" s="13">
        <f>SUM(B4:B5)</f>
        <v>26</v>
      </c>
      <c r="C6" s="13">
        <f t="shared" ref="C6:L6" si="0">SUM(C4:C5)</f>
        <v>24</v>
      </c>
      <c r="D6" s="13">
        <f t="shared" si="0"/>
        <v>0</v>
      </c>
      <c r="E6" s="13">
        <f t="shared" si="0"/>
        <v>27</v>
      </c>
      <c r="F6" s="13">
        <f t="shared" si="0"/>
        <v>16</v>
      </c>
      <c r="G6" s="13">
        <f t="shared" si="0"/>
        <v>2</v>
      </c>
      <c r="H6" s="13">
        <f t="shared" si="0"/>
        <v>0</v>
      </c>
      <c r="I6" s="13">
        <f t="shared" si="0"/>
        <v>14</v>
      </c>
      <c r="J6" s="13">
        <f t="shared" si="0"/>
        <v>21</v>
      </c>
      <c r="K6" s="13">
        <f t="shared" si="0"/>
        <v>2</v>
      </c>
      <c r="L6" s="13">
        <f t="shared" si="0"/>
        <v>12</v>
      </c>
      <c r="M6" s="1">
        <v>7</v>
      </c>
      <c r="N6" s="1">
        <v>0</v>
      </c>
    </row>
    <row r="8" spans="1:14" x14ac:dyDescent="0.25">
      <c r="A8" s="2" t="s">
        <v>137</v>
      </c>
    </row>
  </sheetData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1:K10"/>
  <sheetViews>
    <sheetView zoomScale="80" zoomScaleNormal="80" workbookViewId="0">
      <selection activeCell="K4" sqref="K4"/>
    </sheetView>
  </sheetViews>
  <sheetFormatPr baseColWidth="10" defaultRowHeight="15" x14ac:dyDescent="0.25"/>
  <cols>
    <col min="1" max="1" width="22.625" style="2" customWidth="1"/>
    <col min="2" max="8" width="9" style="2" customWidth="1"/>
    <col min="9" max="16384" width="11" style="2"/>
  </cols>
  <sheetData>
    <row r="1" spans="1:11" x14ac:dyDescent="0.25">
      <c r="A1" s="2" t="s">
        <v>132</v>
      </c>
    </row>
    <row r="3" spans="1:11" x14ac:dyDescent="0.25">
      <c r="A3" s="12" t="s">
        <v>94</v>
      </c>
      <c r="B3" s="11">
        <v>2013</v>
      </c>
      <c r="C3" s="11">
        <v>2014</v>
      </c>
      <c r="D3" s="11">
        <v>2015</v>
      </c>
      <c r="E3" s="11">
        <v>2016</v>
      </c>
      <c r="F3" s="11">
        <v>2017</v>
      </c>
      <c r="G3" s="23">
        <v>2018</v>
      </c>
      <c r="H3" s="24">
        <v>2019</v>
      </c>
      <c r="I3" s="29">
        <v>2020</v>
      </c>
      <c r="J3" s="30">
        <v>2021</v>
      </c>
      <c r="K3" s="34">
        <v>2022</v>
      </c>
    </row>
    <row r="4" spans="1:11" x14ac:dyDescent="0.25">
      <c r="A4" s="12" t="s">
        <v>95</v>
      </c>
      <c r="B4" s="8">
        <v>808</v>
      </c>
      <c r="C4" s="8">
        <v>924</v>
      </c>
      <c r="D4" s="8">
        <v>945</v>
      </c>
      <c r="E4" s="8">
        <v>865</v>
      </c>
      <c r="F4" s="8">
        <v>786</v>
      </c>
      <c r="G4" s="8">
        <v>787</v>
      </c>
      <c r="H4" s="8">
        <v>676</v>
      </c>
      <c r="I4" s="8">
        <v>371</v>
      </c>
      <c r="J4" s="8">
        <v>253</v>
      </c>
      <c r="K4" s="8">
        <v>643</v>
      </c>
    </row>
    <row r="5" spans="1:11" x14ac:dyDescent="0.25">
      <c r="A5" s="12" t="s">
        <v>96</v>
      </c>
      <c r="B5" s="19">
        <v>4367</v>
      </c>
      <c r="C5" s="19">
        <v>4619</v>
      </c>
      <c r="D5" s="19">
        <v>4670</v>
      </c>
      <c r="E5" s="19">
        <v>3517</v>
      </c>
      <c r="F5" s="19">
        <v>3393</v>
      </c>
      <c r="G5" s="19">
        <v>4211</v>
      </c>
      <c r="H5" s="19">
        <v>3426</v>
      </c>
      <c r="I5" s="19">
        <v>3061</v>
      </c>
      <c r="J5" s="19">
        <v>2490</v>
      </c>
      <c r="K5" s="19"/>
    </row>
    <row r="6" spans="1:11" x14ac:dyDescent="0.25">
      <c r="A6" s="12" t="s">
        <v>97</v>
      </c>
      <c r="B6" s="18">
        <v>24257</v>
      </c>
      <c r="C6" s="18">
        <v>23561</v>
      </c>
      <c r="D6" s="18">
        <v>24591</v>
      </c>
      <c r="E6" s="18">
        <v>20009</v>
      </c>
      <c r="F6" s="18">
        <v>18962</v>
      </c>
      <c r="G6" s="18">
        <v>18783</v>
      </c>
      <c r="H6" s="18">
        <v>15579</v>
      </c>
      <c r="I6" s="18">
        <v>7185</v>
      </c>
      <c r="J6" s="18">
        <v>4768</v>
      </c>
      <c r="K6" s="18">
        <v>12086</v>
      </c>
    </row>
    <row r="7" spans="1:11" x14ac:dyDescent="0.25">
      <c r="A7" s="12" t="s">
        <v>98</v>
      </c>
      <c r="B7" s="19">
        <v>9799</v>
      </c>
      <c r="C7" s="19">
        <v>9105</v>
      </c>
      <c r="D7" s="19">
        <v>10789</v>
      </c>
      <c r="E7" s="19">
        <v>8528</v>
      </c>
      <c r="F7" s="19">
        <v>11242</v>
      </c>
      <c r="G7" s="19">
        <v>7709</v>
      </c>
      <c r="H7" s="19">
        <v>6667</v>
      </c>
      <c r="I7" s="19">
        <v>2592</v>
      </c>
      <c r="J7" s="19">
        <v>1540</v>
      </c>
      <c r="K7" s="19">
        <v>7112</v>
      </c>
    </row>
    <row r="8" spans="1:11" x14ac:dyDescent="0.25">
      <c r="A8" s="12" t="s">
        <v>99</v>
      </c>
      <c r="B8" s="18">
        <v>14634</v>
      </c>
      <c r="C8" s="18">
        <v>14406</v>
      </c>
      <c r="D8" s="18">
        <v>13802</v>
      </c>
      <c r="E8" s="18">
        <v>11481</v>
      </c>
      <c r="F8" s="18">
        <v>7718</v>
      </c>
      <c r="G8" s="18">
        <v>11074</v>
      </c>
      <c r="H8" s="18">
        <v>8912</v>
      </c>
      <c r="I8" s="18">
        <v>4593</v>
      </c>
      <c r="J8" s="18">
        <v>3228</v>
      </c>
      <c r="K8" s="18">
        <v>4139</v>
      </c>
    </row>
    <row r="10" spans="1:11" x14ac:dyDescent="0.25">
      <c r="A10" s="2" t="s">
        <v>100</v>
      </c>
    </row>
  </sheetData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1:X145"/>
  <sheetViews>
    <sheetView topLeftCell="A113" zoomScale="80" zoomScaleNormal="80" workbookViewId="0">
      <selection activeCell="I139" sqref="I139"/>
    </sheetView>
  </sheetViews>
  <sheetFormatPr baseColWidth="10" defaultRowHeight="15" x14ac:dyDescent="0.25"/>
  <cols>
    <col min="1" max="1" width="50" style="8" customWidth="1"/>
    <col min="2" max="4" width="13.125" style="8" customWidth="1"/>
    <col min="5" max="5" width="20.5" style="8" customWidth="1"/>
    <col min="6" max="7" width="13.125" style="8" customWidth="1"/>
    <col min="8" max="16384" width="11" style="8"/>
  </cols>
  <sheetData>
    <row r="1" spans="1:24" x14ac:dyDescent="0.25">
      <c r="A1" s="8" t="s">
        <v>140</v>
      </c>
    </row>
    <row r="3" spans="1:24" x14ac:dyDescent="0.25">
      <c r="A3" s="21"/>
      <c r="B3" s="41">
        <v>2016</v>
      </c>
      <c r="C3" s="41"/>
      <c r="D3" s="41"/>
      <c r="E3" s="41"/>
      <c r="F3" s="41"/>
      <c r="G3" s="41"/>
    </row>
    <row r="4" spans="1:24" ht="45" x14ac:dyDescent="0.25">
      <c r="A4" s="21" t="s">
        <v>63</v>
      </c>
      <c r="B4" s="21" t="s">
        <v>64</v>
      </c>
      <c r="C4" s="21" t="s">
        <v>65</v>
      </c>
      <c r="D4" s="21" t="s">
        <v>66</v>
      </c>
      <c r="E4" s="21" t="s">
        <v>67</v>
      </c>
      <c r="F4" s="21" t="s">
        <v>68</v>
      </c>
      <c r="G4" s="21" t="s">
        <v>69</v>
      </c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</row>
    <row r="5" spans="1:24" x14ac:dyDescent="0.25">
      <c r="A5" s="12" t="s">
        <v>70</v>
      </c>
      <c r="B5" s="8">
        <v>1</v>
      </c>
      <c r="C5" s="8">
        <v>22</v>
      </c>
      <c r="D5" s="8">
        <v>21</v>
      </c>
      <c r="E5" s="8">
        <v>16</v>
      </c>
      <c r="F5" s="8">
        <v>608</v>
      </c>
      <c r="G5" s="8">
        <v>585</v>
      </c>
    </row>
    <row r="6" spans="1:24" x14ac:dyDescent="0.25">
      <c r="A6" s="12" t="s">
        <v>71</v>
      </c>
      <c r="B6" s="10">
        <v>28</v>
      </c>
      <c r="C6" s="10">
        <v>730</v>
      </c>
      <c r="D6" s="10">
        <v>485</v>
      </c>
      <c r="E6" s="10">
        <v>382</v>
      </c>
      <c r="F6" s="19">
        <v>7435</v>
      </c>
      <c r="G6" s="19">
        <v>3744</v>
      </c>
    </row>
    <row r="7" spans="1:24" x14ac:dyDescent="0.25">
      <c r="A7" s="12" t="s">
        <v>72</v>
      </c>
      <c r="B7" s="8">
        <v>1</v>
      </c>
      <c r="C7" s="8">
        <v>7</v>
      </c>
      <c r="D7" s="8">
        <v>3</v>
      </c>
      <c r="E7" s="8">
        <v>0</v>
      </c>
      <c r="F7" s="8">
        <v>0</v>
      </c>
      <c r="G7" s="8">
        <v>0</v>
      </c>
    </row>
    <row r="8" spans="1:24" x14ac:dyDescent="0.25">
      <c r="A8" s="12" t="s">
        <v>73</v>
      </c>
      <c r="B8" s="10">
        <v>5</v>
      </c>
      <c r="C8" s="10">
        <v>80</v>
      </c>
      <c r="D8" s="10">
        <v>6</v>
      </c>
      <c r="E8" s="10">
        <v>3</v>
      </c>
      <c r="F8" s="10">
        <v>55</v>
      </c>
      <c r="G8" s="10">
        <v>3</v>
      </c>
    </row>
    <row r="9" spans="1:24" x14ac:dyDescent="0.25">
      <c r="A9" s="12" t="s">
        <v>74</v>
      </c>
      <c r="B9" s="8">
        <v>8</v>
      </c>
      <c r="C9" s="8">
        <v>93</v>
      </c>
      <c r="D9" s="8">
        <v>75</v>
      </c>
      <c r="E9" s="8">
        <v>13</v>
      </c>
      <c r="F9" s="8">
        <v>146</v>
      </c>
      <c r="G9" s="8">
        <v>112</v>
      </c>
    </row>
    <row r="10" spans="1:24" x14ac:dyDescent="0.25">
      <c r="A10" s="12" t="s">
        <v>75</v>
      </c>
      <c r="B10" s="10">
        <v>3</v>
      </c>
      <c r="C10" s="10">
        <v>24</v>
      </c>
      <c r="D10" s="10">
        <v>21</v>
      </c>
      <c r="E10" s="10">
        <v>1</v>
      </c>
      <c r="F10" s="10">
        <v>8</v>
      </c>
      <c r="G10" s="10">
        <v>7</v>
      </c>
    </row>
    <row r="11" spans="1:24" x14ac:dyDescent="0.25">
      <c r="A11" s="12" t="s">
        <v>76</v>
      </c>
      <c r="B11" s="8">
        <v>0</v>
      </c>
      <c r="C11" s="8">
        <v>0</v>
      </c>
      <c r="D11" s="8">
        <v>0</v>
      </c>
      <c r="E11" s="8">
        <v>3</v>
      </c>
      <c r="F11" s="8">
        <v>43</v>
      </c>
      <c r="G11" s="8">
        <v>26</v>
      </c>
    </row>
    <row r="12" spans="1:24" x14ac:dyDescent="0.25">
      <c r="A12" s="12" t="s">
        <v>77</v>
      </c>
      <c r="B12" s="10">
        <v>20</v>
      </c>
      <c r="C12" s="10">
        <v>762</v>
      </c>
      <c r="D12" s="10">
        <v>77</v>
      </c>
      <c r="E12" s="10">
        <v>20</v>
      </c>
      <c r="F12" s="10">
        <v>185</v>
      </c>
      <c r="G12" s="10">
        <v>30</v>
      </c>
    </row>
    <row r="13" spans="1:24" x14ac:dyDescent="0.25">
      <c r="A13" s="12" t="s">
        <v>78</v>
      </c>
      <c r="B13" s="8">
        <v>21</v>
      </c>
      <c r="C13" s="8">
        <v>423</v>
      </c>
      <c r="D13" s="8">
        <v>108</v>
      </c>
      <c r="E13" s="8">
        <v>13</v>
      </c>
      <c r="F13" s="8">
        <v>191</v>
      </c>
      <c r="G13" s="8">
        <v>37</v>
      </c>
    </row>
    <row r="14" spans="1:24" x14ac:dyDescent="0.25">
      <c r="A14" s="12" t="s">
        <v>79</v>
      </c>
      <c r="B14" s="10">
        <v>14</v>
      </c>
      <c r="C14" s="10">
        <v>308</v>
      </c>
      <c r="D14" s="10">
        <v>22</v>
      </c>
      <c r="E14" s="10">
        <v>0</v>
      </c>
      <c r="F14" s="10">
        <v>0</v>
      </c>
      <c r="G14" s="10">
        <v>0</v>
      </c>
    </row>
    <row r="15" spans="1:24" x14ac:dyDescent="0.25">
      <c r="A15" s="12" t="s">
        <v>80</v>
      </c>
      <c r="B15" s="8">
        <v>11</v>
      </c>
      <c r="C15" s="8">
        <v>216</v>
      </c>
      <c r="D15" s="8">
        <v>43</v>
      </c>
      <c r="E15" s="8">
        <v>1</v>
      </c>
      <c r="F15" s="8">
        <v>15</v>
      </c>
      <c r="G15" s="8">
        <v>4</v>
      </c>
    </row>
    <row r="16" spans="1:24" x14ac:dyDescent="0.25">
      <c r="A16" s="12" t="s">
        <v>81</v>
      </c>
      <c r="B16" s="10">
        <v>3</v>
      </c>
      <c r="C16" s="10">
        <v>65</v>
      </c>
      <c r="D16" s="10">
        <v>31</v>
      </c>
      <c r="E16" s="10">
        <v>4</v>
      </c>
      <c r="F16" s="10">
        <v>41</v>
      </c>
      <c r="G16" s="10">
        <v>17</v>
      </c>
    </row>
    <row r="17" spans="1:7" x14ac:dyDescent="0.25">
      <c r="A17" s="12" t="s">
        <v>82</v>
      </c>
      <c r="B17" s="8">
        <v>0</v>
      </c>
      <c r="C17" s="8">
        <v>0</v>
      </c>
      <c r="D17" s="8">
        <v>0</v>
      </c>
      <c r="E17" s="8">
        <v>1</v>
      </c>
      <c r="F17" s="8">
        <v>22</v>
      </c>
      <c r="G17" s="8">
        <v>10</v>
      </c>
    </row>
    <row r="18" spans="1:7" x14ac:dyDescent="0.25">
      <c r="A18" s="12" t="s">
        <v>83</v>
      </c>
      <c r="B18" s="10">
        <v>0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</row>
    <row r="19" spans="1:7" x14ac:dyDescent="0.25">
      <c r="A19" s="12" t="s">
        <v>84</v>
      </c>
      <c r="B19" s="8">
        <v>0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</row>
    <row r="20" spans="1:7" x14ac:dyDescent="0.25">
      <c r="A20" s="12" t="s">
        <v>85</v>
      </c>
      <c r="B20" s="10">
        <v>0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</row>
    <row r="21" spans="1:7" x14ac:dyDescent="0.25">
      <c r="A21" s="12" t="s">
        <v>86</v>
      </c>
      <c r="B21" s="8">
        <v>0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</row>
    <row r="22" spans="1:7" x14ac:dyDescent="0.25">
      <c r="A22" s="13" t="s">
        <v>87</v>
      </c>
      <c r="B22" s="13">
        <v>115</v>
      </c>
      <c r="C22" s="22">
        <v>2730</v>
      </c>
      <c r="D22" s="13">
        <v>892</v>
      </c>
      <c r="E22" s="13">
        <v>457</v>
      </c>
      <c r="F22" s="22">
        <v>8749</v>
      </c>
      <c r="G22" s="22">
        <v>4575</v>
      </c>
    </row>
    <row r="24" spans="1:7" x14ac:dyDescent="0.25">
      <c r="A24" s="21"/>
      <c r="B24" s="41">
        <v>2017</v>
      </c>
      <c r="C24" s="41"/>
      <c r="D24" s="41"/>
      <c r="E24" s="41"/>
      <c r="F24" s="41"/>
      <c r="G24" s="41"/>
    </row>
    <row r="25" spans="1:7" ht="30" x14ac:dyDescent="0.25">
      <c r="A25" s="21" t="s">
        <v>122</v>
      </c>
      <c r="B25" s="21" t="s">
        <v>123</v>
      </c>
      <c r="C25" s="21" t="s">
        <v>124</v>
      </c>
      <c r="D25" s="21" t="s">
        <v>66</v>
      </c>
      <c r="E25" s="21" t="s">
        <v>125</v>
      </c>
      <c r="F25" s="21" t="s">
        <v>124</v>
      </c>
      <c r="G25" s="21" t="s">
        <v>69</v>
      </c>
    </row>
    <row r="26" spans="1:7" x14ac:dyDescent="0.25">
      <c r="A26" s="12" t="s">
        <v>70</v>
      </c>
      <c r="B26" s="8">
        <v>5</v>
      </c>
      <c r="C26" s="8">
        <v>486</v>
      </c>
      <c r="D26" s="8">
        <v>395</v>
      </c>
      <c r="E26" s="8">
        <v>15</v>
      </c>
      <c r="F26" s="8">
        <v>615</v>
      </c>
      <c r="G26" s="8">
        <v>690</v>
      </c>
    </row>
    <row r="27" spans="1:7" x14ac:dyDescent="0.25">
      <c r="A27" s="12" t="s">
        <v>71</v>
      </c>
      <c r="B27" s="10">
        <v>31</v>
      </c>
      <c r="C27" s="10">
        <v>930</v>
      </c>
      <c r="D27" s="10">
        <v>635</v>
      </c>
      <c r="E27" s="10">
        <v>334</v>
      </c>
      <c r="F27" s="19">
        <v>7308</v>
      </c>
      <c r="G27" s="19">
        <v>3859</v>
      </c>
    </row>
    <row r="28" spans="1:7" x14ac:dyDescent="0.25">
      <c r="A28" s="12" t="s">
        <v>72</v>
      </c>
      <c r="B28" s="8">
        <v>3</v>
      </c>
      <c r="C28" s="8">
        <v>5</v>
      </c>
      <c r="D28" s="8">
        <v>3</v>
      </c>
      <c r="E28" s="8">
        <v>3</v>
      </c>
      <c r="F28" s="8">
        <v>15</v>
      </c>
      <c r="G28" s="8">
        <v>7</v>
      </c>
    </row>
    <row r="29" spans="1:7" x14ac:dyDescent="0.25">
      <c r="A29" s="12" t="s">
        <v>73</v>
      </c>
      <c r="B29" s="10">
        <v>3</v>
      </c>
      <c r="C29" s="10">
        <v>37</v>
      </c>
      <c r="D29" s="10">
        <v>5</v>
      </c>
      <c r="E29" s="10">
        <v>4</v>
      </c>
      <c r="F29" s="10">
        <v>35</v>
      </c>
      <c r="G29" s="10">
        <v>2</v>
      </c>
    </row>
    <row r="30" spans="1:7" x14ac:dyDescent="0.25">
      <c r="A30" s="12" t="s">
        <v>74</v>
      </c>
      <c r="B30" s="8">
        <v>7</v>
      </c>
      <c r="C30" s="8">
        <v>188</v>
      </c>
      <c r="D30" s="8">
        <v>86</v>
      </c>
      <c r="E30" s="8">
        <v>15</v>
      </c>
      <c r="F30" s="8">
        <v>76</v>
      </c>
      <c r="G30" s="8">
        <v>113</v>
      </c>
    </row>
    <row r="31" spans="1:7" x14ac:dyDescent="0.25">
      <c r="A31" s="12" t="s">
        <v>75</v>
      </c>
      <c r="B31" s="10">
        <v>3</v>
      </c>
      <c r="C31" s="10">
        <v>16</v>
      </c>
      <c r="D31" s="10">
        <v>12</v>
      </c>
      <c r="E31" s="10">
        <v>0</v>
      </c>
      <c r="F31" s="10">
        <v>0</v>
      </c>
      <c r="G31" s="10">
        <v>0</v>
      </c>
    </row>
    <row r="32" spans="1:7" x14ac:dyDescent="0.25">
      <c r="A32" s="12" t="s">
        <v>76</v>
      </c>
      <c r="B32" s="8">
        <v>0</v>
      </c>
      <c r="C32" s="8">
        <v>0</v>
      </c>
      <c r="D32" s="8">
        <v>0</v>
      </c>
      <c r="E32" s="8">
        <v>11</v>
      </c>
      <c r="F32" s="8">
        <v>131</v>
      </c>
      <c r="G32" s="8">
        <v>79</v>
      </c>
    </row>
    <row r="33" spans="1:7" x14ac:dyDescent="0.25">
      <c r="A33" s="12" t="s">
        <v>77</v>
      </c>
      <c r="B33" s="10">
        <v>41</v>
      </c>
      <c r="C33" s="10">
        <v>956</v>
      </c>
      <c r="D33" s="10">
        <v>157</v>
      </c>
      <c r="E33" s="10">
        <v>54</v>
      </c>
      <c r="F33" s="10">
        <v>989</v>
      </c>
      <c r="G33" s="10">
        <v>151</v>
      </c>
    </row>
    <row r="34" spans="1:7" x14ac:dyDescent="0.25">
      <c r="A34" s="12" t="s">
        <v>78</v>
      </c>
      <c r="B34" s="8">
        <v>13</v>
      </c>
      <c r="C34" s="8">
        <v>292</v>
      </c>
      <c r="D34" s="8">
        <v>52</v>
      </c>
      <c r="E34" s="8">
        <v>13</v>
      </c>
      <c r="F34" s="8">
        <v>234</v>
      </c>
      <c r="G34" s="8">
        <v>60</v>
      </c>
    </row>
    <row r="35" spans="1:7" x14ac:dyDescent="0.25">
      <c r="A35" s="12" t="s">
        <v>79</v>
      </c>
      <c r="B35" s="10">
        <v>14</v>
      </c>
      <c r="C35" s="10">
        <v>236</v>
      </c>
      <c r="D35" s="10">
        <v>1</v>
      </c>
      <c r="E35" s="10">
        <v>0</v>
      </c>
      <c r="F35" s="10">
        <v>0</v>
      </c>
      <c r="G35" s="10">
        <v>0</v>
      </c>
    </row>
    <row r="36" spans="1:7" x14ac:dyDescent="0.25">
      <c r="A36" s="12" t="s">
        <v>80</v>
      </c>
      <c r="B36" s="8">
        <v>14</v>
      </c>
      <c r="C36" s="8">
        <v>275</v>
      </c>
      <c r="D36" s="8">
        <v>41</v>
      </c>
      <c r="E36" s="8">
        <v>4</v>
      </c>
      <c r="F36" s="8">
        <v>59</v>
      </c>
      <c r="G36" s="8">
        <v>6</v>
      </c>
    </row>
    <row r="37" spans="1:7" x14ac:dyDescent="0.25">
      <c r="A37" s="12" t="s">
        <v>81</v>
      </c>
      <c r="B37" s="10">
        <v>0</v>
      </c>
      <c r="C37" s="10">
        <v>0</v>
      </c>
      <c r="D37" s="10">
        <v>0</v>
      </c>
      <c r="E37" s="10">
        <v>7</v>
      </c>
      <c r="F37" s="10">
        <v>132</v>
      </c>
      <c r="G37" s="10">
        <v>53</v>
      </c>
    </row>
    <row r="38" spans="1:7" x14ac:dyDescent="0.25">
      <c r="A38" s="12" t="s">
        <v>82</v>
      </c>
      <c r="B38" s="8">
        <v>0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</row>
    <row r="39" spans="1:7" x14ac:dyDescent="0.25">
      <c r="A39" s="12" t="s">
        <v>83</v>
      </c>
      <c r="B39" s="10">
        <v>0</v>
      </c>
      <c r="C39" s="10">
        <v>0</v>
      </c>
      <c r="D39" s="10">
        <v>0</v>
      </c>
      <c r="E39" s="10">
        <v>0</v>
      </c>
      <c r="F39" s="10">
        <v>0</v>
      </c>
      <c r="G39" s="10">
        <v>0</v>
      </c>
    </row>
    <row r="40" spans="1:7" x14ac:dyDescent="0.25">
      <c r="A40" s="12" t="s">
        <v>84</v>
      </c>
      <c r="B40" s="8">
        <v>1</v>
      </c>
      <c r="C40" s="8">
        <v>25</v>
      </c>
      <c r="D40" s="8">
        <v>5</v>
      </c>
      <c r="E40" s="8">
        <v>0</v>
      </c>
      <c r="F40" s="8">
        <v>0</v>
      </c>
      <c r="G40" s="8">
        <v>0</v>
      </c>
    </row>
    <row r="41" spans="1:7" x14ac:dyDescent="0.25">
      <c r="A41" s="12" t="s">
        <v>85</v>
      </c>
      <c r="B41" s="10">
        <v>0</v>
      </c>
      <c r="C41" s="10">
        <v>0</v>
      </c>
      <c r="D41" s="10">
        <v>0</v>
      </c>
      <c r="E41" s="10">
        <v>0</v>
      </c>
      <c r="F41" s="10">
        <v>0</v>
      </c>
      <c r="G41" s="10">
        <v>0</v>
      </c>
    </row>
    <row r="42" spans="1:7" x14ac:dyDescent="0.25">
      <c r="A42" s="12" t="s">
        <v>86</v>
      </c>
      <c r="B42" s="8">
        <v>0</v>
      </c>
      <c r="C42" s="8">
        <v>0</v>
      </c>
      <c r="D42" s="8">
        <v>0</v>
      </c>
      <c r="E42" s="8">
        <v>0</v>
      </c>
      <c r="F42" s="8">
        <v>0</v>
      </c>
      <c r="G42" s="8">
        <v>0</v>
      </c>
    </row>
    <row r="43" spans="1:7" x14ac:dyDescent="0.25">
      <c r="A43" s="13" t="s">
        <v>87</v>
      </c>
      <c r="B43" s="13">
        <f t="shared" ref="B43:G43" si="0">SUM(B26:B42)</f>
        <v>135</v>
      </c>
      <c r="C43" s="22">
        <f t="shared" si="0"/>
        <v>3446</v>
      </c>
      <c r="D43" s="13">
        <f t="shared" si="0"/>
        <v>1392</v>
      </c>
      <c r="E43" s="13">
        <f t="shared" si="0"/>
        <v>460</v>
      </c>
      <c r="F43" s="22">
        <f t="shared" si="0"/>
        <v>9594</v>
      </c>
      <c r="G43" s="22">
        <f t="shared" si="0"/>
        <v>5020</v>
      </c>
    </row>
    <row r="45" spans="1:7" x14ac:dyDescent="0.25">
      <c r="A45" s="21"/>
      <c r="B45" s="41">
        <v>2018</v>
      </c>
      <c r="C45" s="41"/>
      <c r="D45" s="41"/>
      <c r="E45" s="41"/>
      <c r="F45" s="41"/>
      <c r="G45" s="41"/>
    </row>
    <row r="46" spans="1:7" ht="30" x14ac:dyDescent="0.25">
      <c r="A46" s="21" t="s">
        <v>122</v>
      </c>
      <c r="B46" s="21" t="s">
        <v>123</v>
      </c>
      <c r="C46" s="21" t="s">
        <v>124</v>
      </c>
      <c r="D46" s="21" t="s">
        <v>66</v>
      </c>
      <c r="E46" s="21" t="s">
        <v>125</v>
      </c>
      <c r="F46" s="21" t="s">
        <v>124</v>
      </c>
      <c r="G46" s="21" t="s">
        <v>69</v>
      </c>
    </row>
    <row r="47" spans="1:7" x14ac:dyDescent="0.25">
      <c r="A47" s="12" t="s">
        <v>70</v>
      </c>
      <c r="B47" s="8">
        <v>5</v>
      </c>
      <c r="C47" s="8">
        <v>313</v>
      </c>
      <c r="D47" s="8">
        <v>311</v>
      </c>
      <c r="E47" s="8">
        <v>13</v>
      </c>
      <c r="F47" s="8">
        <v>659</v>
      </c>
      <c r="G47" s="8">
        <v>647</v>
      </c>
    </row>
    <row r="48" spans="1:7" x14ac:dyDescent="0.25">
      <c r="A48" s="12" t="s">
        <v>71</v>
      </c>
      <c r="B48" s="10">
        <v>24</v>
      </c>
      <c r="C48" s="10">
        <v>1083</v>
      </c>
      <c r="D48" s="10">
        <v>513</v>
      </c>
      <c r="E48" s="10">
        <v>317</v>
      </c>
      <c r="F48" s="19">
        <v>6899</v>
      </c>
      <c r="G48" s="19">
        <v>3770</v>
      </c>
    </row>
    <row r="49" spans="1:7" x14ac:dyDescent="0.25">
      <c r="A49" s="12" t="s">
        <v>72</v>
      </c>
      <c r="B49" s="8">
        <v>3</v>
      </c>
      <c r="C49" s="8">
        <v>7</v>
      </c>
      <c r="D49" s="8">
        <v>2</v>
      </c>
      <c r="E49" s="8">
        <v>3</v>
      </c>
      <c r="F49" s="8">
        <v>15</v>
      </c>
      <c r="G49" s="8">
        <v>12</v>
      </c>
    </row>
    <row r="50" spans="1:7" x14ac:dyDescent="0.25">
      <c r="A50" s="12" t="s">
        <v>73</v>
      </c>
      <c r="B50" s="10">
        <v>8</v>
      </c>
      <c r="C50" s="10">
        <v>84</v>
      </c>
      <c r="D50" s="10">
        <v>8</v>
      </c>
      <c r="E50" s="10">
        <v>3</v>
      </c>
      <c r="F50" s="10">
        <v>46</v>
      </c>
      <c r="G50" s="10">
        <v>12</v>
      </c>
    </row>
    <row r="51" spans="1:7" x14ac:dyDescent="0.25">
      <c r="A51" s="12" t="s">
        <v>74</v>
      </c>
      <c r="B51" s="8">
        <v>9</v>
      </c>
      <c r="C51" s="8">
        <v>102</v>
      </c>
      <c r="D51" s="8">
        <v>86</v>
      </c>
      <c r="E51" s="8">
        <v>14</v>
      </c>
      <c r="F51" s="8">
        <v>204</v>
      </c>
      <c r="G51" s="8">
        <v>140</v>
      </c>
    </row>
    <row r="52" spans="1:7" x14ac:dyDescent="0.25">
      <c r="A52" s="12" t="s">
        <v>75</v>
      </c>
      <c r="B52" s="10">
        <v>0</v>
      </c>
      <c r="C52" s="10">
        <v>0</v>
      </c>
      <c r="D52" s="10">
        <v>0</v>
      </c>
      <c r="E52" s="10">
        <v>1</v>
      </c>
      <c r="F52" s="10">
        <v>12</v>
      </c>
      <c r="G52" s="10">
        <v>12</v>
      </c>
    </row>
    <row r="53" spans="1:7" x14ac:dyDescent="0.25">
      <c r="A53" s="12" t="s">
        <v>76</v>
      </c>
      <c r="B53" s="8">
        <v>0</v>
      </c>
      <c r="C53" s="8">
        <v>0</v>
      </c>
      <c r="D53" s="8">
        <v>0</v>
      </c>
      <c r="E53" s="8">
        <v>10</v>
      </c>
      <c r="F53" s="8">
        <v>88</v>
      </c>
      <c r="G53" s="8">
        <v>47</v>
      </c>
    </row>
    <row r="54" spans="1:7" x14ac:dyDescent="0.25">
      <c r="A54" s="12" t="s">
        <v>77</v>
      </c>
      <c r="B54" s="10">
        <v>84</v>
      </c>
      <c r="C54" s="10">
        <v>2019</v>
      </c>
      <c r="D54" s="10">
        <v>303</v>
      </c>
      <c r="E54" s="10">
        <v>84</v>
      </c>
      <c r="F54" s="10">
        <v>1951</v>
      </c>
      <c r="G54" s="10">
        <v>289</v>
      </c>
    </row>
    <row r="55" spans="1:7" x14ac:dyDescent="0.25">
      <c r="A55" s="12" t="s">
        <v>78</v>
      </c>
      <c r="B55" s="8">
        <v>16</v>
      </c>
      <c r="C55" s="8">
        <v>260</v>
      </c>
      <c r="D55" s="8">
        <v>72</v>
      </c>
      <c r="E55" s="8">
        <v>24</v>
      </c>
      <c r="F55" s="8">
        <v>390</v>
      </c>
      <c r="G55" s="8">
        <v>99</v>
      </c>
    </row>
    <row r="56" spans="1:7" x14ac:dyDescent="0.25">
      <c r="A56" s="12" t="s">
        <v>79</v>
      </c>
      <c r="B56" s="10">
        <v>16</v>
      </c>
      <c r="C56" s="10">
        <v>321</v>
      </c>
      <c r="D56" s="10">
        <v>13</v>
      </c>
      <c r="E56" s="10">
        <v>0</v>
      </c>
      <c r="F56" s="10">
        <v>0</v>
      </c>
      <c r="G56" s="10">
        <v>0</v>
      </c>
    </row>
    <row r="57" spans="1:7" x14ac:dyDescent="0.25">
      <c r="A57" s="12" t="s">
        <v>80</v>
      </c>
      <c r="B57" s="8">
        <v>14</v>
      </c>
      <c r="C57" s="8">
        <v>248</v>
      </c>
      <c r="D57" s="8">
        <v>43</v>
      </c>
      <c r="E57" s="8">
        <v>4</v>
      </c>
      <c r="F57" s="8">
        <v>152</v>
      </c>
      <c r="G57" s="8">
        <v>22</v>
      </c>
    </row>
    <row r="58" spans="1:7" x14ac:dyDescent="0.25">
      <c r="A58" s="12" t="s">
        <v>81</v>
      </c>
      <c r="B58" s="10">
        <v>7</v>
      </c>
      <c r="C58" s="10">
        <v>73</v>
      </c>
      <c r="D58" s="10">
        <v>63</v>
      </c>
      <c r="E58" s="10">
        <v>34</v>
      </c>
      <c r="F58" s="10">
        <v>761</v>
      </c>
      <c r="G58" s="10">
        <v>256</v>
      </c>
    </row>
    <row r="59" spans="1:7" x14ac:dyDescent="0.25">
      <c r="A59" s="12" t="s">
        <v>126</v>
      </c>
      <c r="B59" s="8">
        <v>0</v>
      </c>
      <c r="C59" s="8">
        <v>0</v>
      </c>
      <c r="D59" s="8">
        <v>0</v>
      </c>
      <c r="E59" s="8">
        <v>0</v>
      </c>
      <c r="F59" s="8">
        <v>0</v>
      </c>
      <c r="G59" s="8">
        <v>0</v>
      </c>
    </row>
    <row r="60" spans="1:7" x14ac:dyDescent="0.25">
      <c r="A60" s="12" t="s">
        <v>127</v>
      </c>
      <c r="B60" s="10">
        <v>5</v>
      </c>
      <c r="C60" s="10">
        <v>72</v>
      </c>
      <c r="D60" s="10">
        <v>16</v>
      </c>
      <c r="E60" s="10">
        <v>0</v>
      </c>
      <c r="F60" s="10">
        <v>0</v>
      </c>
      <c r="G60" s="10">
        <v>0</v>
      </c>
    </row>
    <row r="61" spans="1:7" x14ac:dyDescent="0.25">
      <c r="A61" s="12" t="s">
        <v>86</v>
      </c>
      <c r="B61" s="8">
        <v>0</v>
      </c>
      <c r="C61" s="8">
        <v>0</v>
      </c>
      <c r="D61" s="8">
        <v>0</v>
      </c>
      <c r="E61" s="8">
        <v>0</v>
      </c>
      <c r="F61" s="8">
        <v>0</v>
      </c>
      <c r="G61" s="8">
        <v>0</v>
      </c>
    </row>
    <row r="62" spans="1:7" x14ac:dyDescent="0.25">
      <c r="A62" s="13" t="s">
        <v>87</v>
      </c>
      <c r="B62" s="13">
        <f t="shared" ref="B62:G62" si="1">SUM(B47:B61)</f>
        <v>191</v>
      </c>
      <c r="C62" s="22">
        <f t="shared" si="1"/>
        <v>4582</v>
      </c>
      <c r="D62" s="13">
        <f t="shared" si="1"/>
        <v>1430</v>
      </c>
      <c r="E62" s="13">
        <f t="shared" si="1"/>
        <v>507</v>
      </c>
      <c r="F62" s="22">
        <f t="shared" si="1"/>
        <v>11177</v>
      </c>
      <c r="G62" s="22">
        <f t="shared" si="1"/>
        <v>5306</v>
      </c>
    </row>
    <row r="64" spans="1:7" x14ac:dyDescent="0.25">
      <c r="A64" s="21"/>
      <c r="B64" s="41">
        <v>2019</v>
      </c>
      <c r="C64" s="41"/>
      <c r="D64" s="41"/>
      <c r="E64" s="41"/>
      <c r="F64" s="41"/>
      <c r="G64" s="41"/>
    </row>
    <row r="65" spans="1:7" ht="30" x14ac:dyDescent="0.25">
      <c r="A65" s="21" t="s">
        <v>122</v>
      </c>
      <c r="B65" s="21" t="s">
        <v>123</v>
      </c>
      <c r="C65" s="21" t="s">
        <v>124</v>
      </c>
      <c r="D65" s="21" t="s">
        <v>66</v>
      </c>
      <c r="E65" s="21" t="s">
        <v>125</v>
      </c>
      <c r="F65" s="21" t="s">
        <v>124</v>
      </c>
      <c r="G65" s="21" t="s">
        <v>69</v>
      </c>
    </row>
    <row r="66" spans="1:7" x14ac:dyDescent="0.25">
      <c r="A66" s="12" t="s">
        <v>70</v>
      </c>
      <c r="B66" s="8">
        <v>5</v>
      </c>
      <c r="C66" s="8">
        <v>274</v>
      </c>
      <c r="D66" s="8">
        <v>271</v>
      </c>
      <c r="E66" s="8">
        <v>10</v>
      </c>
      <c r="F66" s="8">
        <v>538</v>
      </c>
      <c r="G66" s="8">
        <v>526</v>
      </c>
    </row>
    <row r="67" spans="1:7" x14ac:dyDescent="0.25">
      <c r="A67" s="12" t="s">
        <v>71</v>
      </c>
      <c r="B67" s="10">
        <v>14</v>
      </c>
      <c r="C67" s="10">
        <v>537</v>
      </c>
      <c r="D67" s="10">
        <v>279</v>
      </c>
      <c r="E67" s="10">
        <v>376</v>
      </c>
      <c r="F67" s="19">
        <v>7427</v>
      </c>
      <c r="G67" s="19">
        <v>3736</v>
      </c>
    </row>
    <row r="68" spans="1:7" x14ac:dyDescent="0.25">
      <c r="A68" s="12" t="s">
        <v>72</v>
      </c>
      <c r="B68" s="8">
        <v>1</v>
      </c>
      <c r="C68" s="8">
        <v>5</v>
      </c>
      <c r="D68" s="8">
        <v>5</v>
      </c>
      <c r="E68" s="8">
        <v>1</v>
      </c>
      <c r="F68" s="8">
        <v>3</v>
      </c>
      <c r="G68" s="8">
        <v>2</v>
      </c>
    </row>
    <row r="69" spans="1:7" x14ac:dyDescent="0.25">
      <c r="A69" s="12" t="s">
        <v>73</v>
      </c>
      <c r="B69" s="10">
        <v>0</v>
      </c>
      <c r="C69" s="10">
        <v>0</v>
      </c>
      <c r="D69" s="10">
        <v>0</v>
      </c>
      <c r="E69" s="10">
        <v>1</v>
      </c>
      <c r="F69" s="10">
        <v>30</v>
      </c>
      <c r="G69" s="10">
        <v>5</v>
      </c>
    </row>
    <row r="70" spans="1:7" x14ac:dyDescent="0.25">
      <c r="A70" s="12" t="s">
        <v>74</v>
      </c>
      <c r="B70" s="8">
        <v>15</v>
      </c>
      <c r="C70" s="8">
        <v>181</v>
      </c>
      <c r="D70" s="8">
        <v>131</v>
      </c>
      <c r="E70" s="8">
        <v>7</v>
      </c>
      <c r="F70" s="8">
        <v>128</v>
      </c>
      <c r="G70" s="8">
        <v>79</v>
      </c>
    </row>
    <row r="71" spans="1:7" x14ac:dyDescent="0.25">
      <c r="A71" s="12" t="s">
        <v>75</v>
      </c>
      <c r="B71" s="10">
        <v>2</v>
      </c>
      <c r="C71" s="10">
        <v>13</v>
      </c>
      <c r="D71" s="10">
        <v>10</v>
      </c>
      <c r="E71" s="10">
        <v>0</v>
      </c>
      <c r="F71" s="10">
        <v>0</v>
      </c>
      <c r="G71" s="10">
        <v>0</v>
      </c>
    </row>
    <row r="72" spans="1:7" x14ac:dyDescent="0.25">
      <c r="A72" s="12" t="s">
        <v>76</v>
      </c>
      <c r="B72" s="8">
        <v>0</v>
      </c>
      <c r="C72" s="8">
        <v>0</v>
      </c>
      <c r="D72" s="8">
        <v>0</v>
      </c>
      <c r="E72" s="8">
        <v>8</v>
      </c>
      <c r="F72" s="8">
        <v>101</v>
      </c>
      <c r="G72" s="8">
        <v>60</v>
      </c>
    </row>
    <row r="73" spans="1:7" x14ac:dyDescent="0.25">
      <c r="A73" s="12" t="s">
        <v>77</v>
      </c>
      <c r="B73" s="10">
        <v>18</v>
      </c>
      <c r="C73" s="10">
        <v>420</v>
      </c>
      <c r="D73" s="10">
        <v>50</v>
      </c>
      <c r="E73" s="10">
        <v>75</v>
      </c>
      <c r="F73" s="10">
        <v>1974</v>
      </c>
      <c r="G73" s="10">
        <v>217</v>
      </c>
    </row>
    <row r="74" spans="1:7" x14ac:dyDescent="0.25">
      <c r="A74" s="12" t="s">
        <v>78</v>
      </c>
      <c r="B74" s="8">
        <v>14</v>
      </c>
      <c r="C74" s="8">
        <v>297</v>
      </c>
      <c r="D74" s="8">
        <v>72</v>
      </c>
      <c r="E74" s="8">
        <v>19</v>
      </c>
      <c r="F74" s="8">
        <v>477</v>
      </c>
      <c r="G74" s="8">
        <v>109</v>
      </c>
    </row>
    <row r="75" spans="1:7" x14ac:dyDescent="0.25">
      <c r="A75" s="12" t="s">
        <v>79</v>
      </c>
      <c r="B75" s="10">
        <v>8</v>
      </c>
      <c r="C75" s="10">
        <v>104</v>
      </c>
      <c r="D75" s="10">
        <v>10</v>
      </c>
      <c r="E75" s="10">
        <v>0</v>
      </c>
      <c r="F75" s="10">
        <v>0</v>
      </c>
      <c r="G75" s="10">
        <v>0</v>
      </c>
    </row>
    <row r="76" spans="1:7" x14ac:dyDescent="0.25">
      <c r="A76" s="12" t="s">
        <v>80</v>
      </c>
      <c r="B76" s="8">
        <v>15</v>
      </c>
      <c r="C76" s="8">
        <v>243</v>
      </c>
      <c r="D76" s="8">
        <v>42</v>
      </c>
      <c r="E76" s="8">
        <v>13</v>
      </c>
      <c r="F76" s="8">
        <v>227</v>
      </c>
      <c r="G76" s="8">
        <v>23</v>
      </c>
    </row>
    <row r="77" spans="1:7" x14ac:dyDescent="0.25">
      <c r="A77" s="12" t="s">
        <v>81</v>
      </c>
      <c r="B77" s="10">
        <v>2</v>
      </c>
      <c r="C77" s="10">
        <v>18</v>
      </c>
      <c r="D77" s="10">
        <v>9</v>
      </c>
      <c r="E77" s="10">
        <v>15</v>
      </c>
      <c r="F77" s="10">
        <v>465</v>
      </c>
      <c r="G77" s="10">
        <v>87</v>
      </c>
    </row>
    <row r="78" spans="1:7" x14ac:dyDescent="0.25">
      <c r="A78" s="12" t="s">
        <v>126</v>
      </c>
      <c r="B78" s="8">
        <v>0</v>
      </c>
      <c r="C78" s="8">
        <v>0</v>
      </c>
      <c r="D78" s="8">
        <v>0</v>
      </c>
      <c r="E78" s="8">
        <v>0</v>
      </c>
      <c r="F78" s="8">
        <v>0</v>
      </c>
      <c r="G78" s="8">
        <v>0</v>
      </c>
    </row>
    <row r="79" spans="1:7" x14ac:dyDescent="0.25">
      <c r="A79" s="12" t="s">
        <v>127</v>
      </c>
      <c r="B79" s="10">
        <v>0</v>
      </c>
      <c r="C79" s="10">
        <v>0</v>
      </c>
      <c r="D79" s="10">
        <v>0</v>
      </c>
      <c r="E79" s="10">
        <v>0</v>
      </c>
      <c r="F79" s="10">
        <v>0</v>
      </c>
      <c r="G79" s="10">
        <v>0</v>
      </c>
    </row>
    <row r="80" spans="1:7" x14ac:dyDescent="0.25">
      <c r="A80" s="12" t="s">
        <v>86</v>
      </c>
      <c r="B80" s="8">
        <v>0</v>
      </c>
      <c r="C80" s="8">
        <v>0</v>
      </c>
      <c r="D80" s="8">
        <v>0</v>
      </c>
      <c r="E80" s="8">
        <v>0</v>
      </c>
      <c r="F80" s="8">
        <v>0</v>
      </c>
      <c r="G80" s="8">
        <v>0</v>
      </c>
    </row>
    <row r="81" spans="1:7" x14ac:dyDescent="0.25">
      <c r="A81" s="13" t="s">
        <v>87</v>
      </c>
      <c r="B81" s="13">
        <v>94</v>
      </c>
      <c r="C81" s="22">
        <v>2092</v>
      </c>
      <c r="D81" s="13">
        <v>879</v>
      </c>
      <c r="E81" s="13">
        <v>525</v>
      </c>
      <c r="F81" s="22">
        <v>11370</v>
      </c>
      <c r="G81" s="22">
        <v>4844</v>
      </c>
    </row>
    <row r="83" spans="1:7" x14ac:dyDescent="0.25">
      <c r="A83" s="21"/>
      <c r="B83" s="41">
        <v>2020</v>
      </c>
      <c r="C83" s="41"/>
      <c r="D83" s="41"/>
      <c r="E83" s="41"/>
      <c r="F83" s="41"/>
      <c r="G83" s="41"/>
    </row>
    <row r="84" spans="1:7" ht="30" x14ac:dyDescent="0.25">
      <c r="A84" s="21" t="s">
        <v>122</v>
      </c>
      <c r="B84" s="21" t="s">
        <v>123</v>
      </c>
      <c r="C84" s="21" t="s">
        <v>124</v>
      </c>
      <c r="D84" s="21" t="s">
        <v>66</v>
      </c>
      <c r="E84" s="21" t="s">
        <v>125</v>
      </c>
      <c r="F84" s="21" t="s">
        <v>124</v>
      </c>
      <c r="G84" s="21" t="s">
        <v>69</v>
      </c>
    </row>
    <row r="85" spans="1:7" x14ac:dyDescent="0.25">
      <c r="A85" s="12" t="s">
        <v>70</v>
      </c>
      <c r="B85" s="8">
        <v>0</v>
      </c>
      <c r="C85" s="8">
        <v>0</v>
      </c>
      <c r="D85" s="8">
        <v>0</v>
      </c>
      <c r="E85" s="8">
        <v>7</v>
      </c>
      <c r="F85" s="8">
        <v>479</v>
      </c>
      <c r="G85" s="8">
        <v>453</v>
      </c>
    </row>
    <row r="86" spans="1:7" x14ac:dyDescent="0.25">
      <c r="A86" s="12" t="s">
        <v>71</v>
      </c>
      <c r="B86" s="10">
        <v>4</v>
      </c>
      <c r="C86" s="10">
        <v>26</v>
      </c>
      <c r="D86" s="10">
        <v>13</v>
      </c>
      <c r="E86" s="10">
        <v>118</v>
      </c>
      <c r="F86" s="19">
        <v>1792</v>
      </c>
      <c r="G86" s="19">
        <v>960</v>
      </c>
    </row>
    <row r="87" spans="1:7" x14ac:dyDescent="0.25">
      <c r="A87" s="12" t="s">
        <v>72</v>
      </c>
      <c r="B87" s="8">
        <v>3</v>
      </c>
      <c r="C87" s="8">
        <v>9</v>
      </c>
      <c r="D87" s="8">
        <v>9</v>
      </c>
      <c r="E87" s="8">
        <v>2</v>
      </c>
      <c r="F87" s="8">
        <v>3</v>
      </c>
      <c r="G87" s="8">
        <v>2</v>
      </c>
    </row>
    <row r="88" spans="1:7" x14ac:dyDescent="0.25">
      <c r="A88" s="12" t="s">
        <v>73</v>
      </c>
      <c r="B88" s="10">
        <v>1</v>
      </c>
      <c r="C88" s="10">
        <v>7</v>
      </c>
      <c r="D88" s="10">
        <v>2</v>
      </c>
      <c r="E88" s="10">
        <v>1</v>
      </c>
      <c r="F88" s="10">
        <v>9</v>
      </c>
      <c r="G88" s="10">
        <v>0</v>
      </c>
    </row>
    <row r="89" spans="1:7" x14ac:dyDescent="0.25">
      <c r="A89" s="12" t="s">
        <v>74</v>
      </c>
      <c r="B89" s="8">
        <v>14</v>
      </c>
      <c r="C89" s="8">
        <v>142</v>
      </c>
      <c r="D89" s="8">
        <v>111</v>
      </c>
      <c r="E89" s="8">
        <v>10</v>
      </c>
      <c r="F89" s="8">
        <v>91</v>
      </c>
      <c r="G89" s="8">
        <v>61</v>
      </c>
    </row>
    <row r="90" spans="1:7" x14ac:dyDescent="0.25">
      <c r="A90" s="12" t="s">
        <v>75</v>
      </c>
      <c r="B90" s="10">
        <v>1</v>
      </c>
      <c r="C90" s="10">
        <v>9</v>
      </c>
      <c r="D90" s="10">
        <v>5</v>
      </c>
      <c r="E90" s="10">
        <v>0</v>
      </c>
      <c r="F90" s="10">
        <v>0</v>
      </c>
      <c r="G90" s="10">
        <v>0</v>
      </c>
    </row>
    <row r="91" spans="1:7" x14ac:dyDescent="0.25">
      <c r="A91" s="12" t="s">
        <v>76</v>
      </c>
      <c r="B91" s="8">
        <v>8</v>
      </c>
      <c r="C91" s="8">
        <v>63</v>
      </c>
      <c r="D91" s="8">
        <v>55</v>
      </c>
      <c r="E91" s="8">
        <v>12</v>
      </c>
      <c r="F91" s="8">
        <v>159</v>
      </c>
      <c r="G91" s="8">
        <v>94</v>
      </c>
    </row>
    <row r="92" spans="1:7" x14ac:dyDescent="0.25">
      <c r="A92" s="12" t="s">
        <v>77</v>
      </c>
      <c r="B92" s="10">
        <v>28</v>
      </c>
      <c r="C92" s="10">
        <v>471</v>
      </c>
      <c r="D92" s="10">
        <v>50</v>
      </c>
      <c r="E92" s="10">
        <v>77</v>
      </c>
      <c r="F92" s="10">
        <v>1735</v>
      </c>
      <c r="G92" s="10">
        <v>219</v>
      </c>
    </row>
    <row r="93" spans="1:7" x14ac:dyDescent="0.25">
      <c r="A93" s="12" t="s">
        <v>78</v>
      </c>
      <c r="B93" s="8">
        <v>9</v>
      </c>
      <c r="C93" s="8">
        <v>109</v>
      </c>
      <c r="D93" s="8">
        <v>40</v>
      </c>
      <c r="E93" s="8">
        <v>20</v>
      </c>
      <c r="F93" s="8">
        <v>241</v>
      </c>
      <c r="G93" s="8">
        <v>56</v>
      </c>
    </row>
    <row r="94" spans="1:7" x14ac:dyDescent="0.25">
      <c r="A94" s="12" t="s">
        <v>79</v>
      </c>
      <c r="B94" s="10">
        <v>2</v>
      </c>
      <c r="C94" s="10">
        <v>40</v>
      </c>
      <c r="D94" s="10">
        <v>3</v>
      </c>
      <c r="E94" s="10">
        <v>1</v>
      </c>
      <c r="F94" s="10">
        <v>0</v>
      </c>
      <c r="G94" s="10">
        <v>0</v>
      </c>
    </row>
    <row r="95" spans="1:7" x14ac:dyDescent="0.25">
      <c r="A95" s="12" t="s">
        <v>80</v>
      </c>
      <c r="B95" s="8">
        <v>8</v>
      </c>
      <c r="C95" s="8">
        <v>93</v>
      </c>
      <c r="D95" s="8">
        <v>14</v>
      </c>
      <c r="E95" s="8">
        <v>9</v>
      </c>
      <c r="F95" s="8">
        <v>138</v>
      </c>
      <c r="G95" s="8">
        <v>15</v>
      </c>
    </row>
    <row r="96" spans="1:7" x14ac:dyDescent="0.25">
      <c r="A96" s="12" t="s">
        <v>81</v>
      </c>
      <c r="B96" s="10">
        <v>2</v>
      </c>
      <c r="C96" s="10">
        <v>23</v>
      </c>
      <c r="D96" s="10">
        <v>10</v>
      </c>
      <c r="E96" s="10">
        <v>18</v>
      </c>
      <c r="F96" s="10">
        <v>253</v>
      </c>
      <c r="G96" s="10">
        <v>64</v>
      </c>
    </row>
    <row r="97" spans="1:7" x14ac:dyDescent="0.25">
      <c r="A97" s="12" t="s">
        <v>126</v>
      </c>
      <c r="B97" s="8">
        <v>1</v>
      </c>
      <c r="C97" s="8">
        <v>0</v>
      </c>
      <c r="D97" s="8">
        <v>0</v>
      </c>
      <c r="E97" s="8">
        <v>2</v>
      </c>
      <c r="F97" s="8">
        <v>65</v>
      </c>
      <c r="G97" s="8">
        <v>4</v>
      </c>
    </row>
    <row r="98" spans="1:7" x14ac:dyDescent="0.25">
      <c r="A98" s="12" t="s">
        <v>127</v>
      </c>
      <c r="B98" s="10">
        <v>0</v>
      </c>
      <c r="C98" s="10">
        <v>0</v>
      </c>
      <c r="D98" s="10">
        <v>0</v>
      </c>
      <c r="E98" s="10">
        <v>0</v>
      </c>
      <c r="F98" s="10">
        <v>0</v>
      </c>
      <c r="G98" s="10">
        <v>0</v>
      </c>
    </row>
    <row r="99" spans="1:7" x14ac:dyDescent="0.25">
      <c r="A99" s="12" t="s">
        <v>86</v>
      </c>
      <c r="B99" s="8">
        <v>0</v>
      </c>
      <c r="C99" s="8">
        <v>0</v>
      </c>
      <c r="D99" s="8">
        <v>0</v>
      </c>
      <c r="E99" s="8">
        <v>0</v>
      </c>
      <c r="F99" s="8">
        <v>0</v>
      </c>
      <c r="G99" s="8">
        <v>0</v>
      </c>
    </row>
    <row r="100" spans="1:7" x14ac:dyDescent="0.25">
      <c r="A100" s="13" t="s">
        <v>87</v>
      </c>
      <c r="B100" s="13">
        <v>81</v>
      </c>
      <c r="C100" s="22">
        <v>992</v>
      </c>
      <c r="D100" s="13">
        <v>312</v>
      </c>
      <c r="E100" s="13">
        <v>277</v>
      </c>
      <c r="F100" s="22">
        <v>4965</v>
      </c>
      <c r="G100" s="22">
        <v>1928</v>
      </c>
    </row>
    <row r="102" spans="1:7" x14ac:dyDescent="0.25">
      <c r="A102" s="21"/>
      <c r="B102" s="41">
        <v>2021</v>
      </c>
      <c r="C102" s="41"/>
      <c r="D102" s="41"/>
      <c r="E102" s="41"/>
      <c r="F102" s="41"/>
      <c r="G102" s="41"/>
    </row>
    <row r="103" spans="1:7" ht="30" x14ac:dyDescent="0.25">
      <c r="A103" s="21" t="s">
        <v>122</v>
      </c>
      <c r="B103" s="21" t="s">
        <v>123</v>
      </c>
      <c r="C103" s="21" t="s">
        <v>124</v>
      </c>
      <c r="D103" s="21" t="s">
        <v>66</v>
      </c>
      <c r="E103" s="21" t="s">
        <v>125</v>
      </c>
      <c r="F103" s="21" t="s">
        <v>124</v>
      </c>
      <c r="G103" s="21" t="s">
        <v>69</v>
      </c>
    </row>
    <row r="104" spans="1:7" x14ac:dyDescent="0.25">
      <c r="A104" s="12" t="s">
        <v>70</v>
      </c>
      <c r="B104" s="8">
        <v>4</v>
      </c>
      <c r="C104" s="8">
        <v>42</v>
      </c>
      <c r="D104" s="8">
        <v>15</v>
      </c>
      <c r="E104" s="8">
        <v>9</v>
      </c>
      <c r="F104" s="8">
        <v>54</v>
      </c>
      <c r="G104" s="8">
        <v>50</v>
      </c>
    </row>
    <row r="105" spans="1:7" x14ac:dyDescent="0.25">
      <c r="A105" s="12" t="s">
        <v>71</v>
      </c>
      <c r="B105" s="10">
        <v>2</v>
      </c>
      <c r="C105" s="10">
        <v>15</v>
      </c>
      <c r="D105" s="10">
        <v>6</v>
      </c>
      <c r="E105" s="10">
        <v>20</v>
      </c>
      <c r="F105" s="19">
        <v>546</v>
      </c>
      <c r="G105" s="19">
        <v>386</v>
      </c>
    </row>
    <row r="106" spans="1:7" x14ac:dyDescent="0.25">
      <c r="A106" s="12" t="s">
        <v>152</v>
      </c>
      <c r="B106" s="8">
        <v>0</v>
      </c>
      <c r="C106" s="8">
        <v>0</v>
      </c>
      <c r="D106" s="8">
        <v>0</v>
      </c>
      <c r="E106" s="8">
        <v>0</v>
      </c>
      <c r="F106" s="8">
        <v>0</v>
      </c>
      <c r="G106" s="8">
        <v>0</v>
      </c>
    </row>
    <row r="107" spans="1:7" x14ac:dyDescent="0.25">
      <c r="A107" s="12" t="s">
        <v>153</v>
      </c>
      <c r="B107" s="10">
        <v>2</v>
      </c>
      <c r="C107" s="10">
        <v>8</v>
      </c>
      <c r="D107" s="10">
        <v>5</v>
      </c>
      <c r="E107" s="10">
        <v>0</v>
      </c>
      <c r="F107" s="10">
        <v>0</v>
      </c>
      <c r="G107" s="10">
        <v>0</v>
      </c>
    </row>
    <row r="108" spans="1:7" x14ac:dyDescent="0.25">
      <c r="A108" s="12" t="s">
        <v>73</v>
      </c>
      <c r="B108" s="8">
        <v>0</v>
      </c>
      <c r="C108" s="8">
        <v>0</v>
      </c>
      <c r="D108" s="8">
        <v>0</v>
      </c>
      <c r="E108" s="8">
        <v>0</v>
      </c>
      <c r="F108" s="8">
        <v>0</v>
      </c>
      <c r="G108" s="8">
        <v>0</v>
      </c>
    </row>
    <row r="109" spans="1:7" x14ac:dyDescent="0.25">
      <c r="A109" s="12" t="s">
        <v>154</v>
      </c>
      <c r="B109" s="10">
        <v>10</v>
      </c>
      <c r="C109" s="10">
        <v>87</v>
      </c>
      <c r="D109" s="10">
        <v>80</v>
      </c>
      <c r="E109" s="10">
        <v>14</v>
      </c>
      <c r="F109" s="10">
        <v>97</v>
      </c>
      <c r="G109" s="10">
        <v>81</v>
      </c>
    </row>
    <row r="110" spans="1:7" x14ac:dyDescent="0.25">
      <c r="A110" s="12" t="s">
        <v>155</v>
      </c>
      <c r="B110" s="8">
        <v>0</v>
      </c>
      <c r="C110" s="8">
        <v>0</v>
      </c>
      <c r="D110" s="8">
        <v>0</v>
      </c>
      <c r="E110" s="8">
        <v>0</v>
      </c>
      <c r="F110" s="8">
        <v>0</v>
      </c>
      <c r="G110" s="8">
        <v>0</v>
      </c>
    </row>
    <row r="111" spans="1:7" x14ac:dyDescent="0.25">
      <c r="A111" s="12" t="s">
        <v>76</v>
      </c>
      <c r="B111" s="10">
        <v>9</v>
      </c>
      <c r="C111" s="10">
        <v>43</v>
      </c>
      <c r="D111" s="10">
        <v>30</v>
      </c>
      <c r="E111" s="10">
        <v>15</v>
      </c>
      <c r="F111" s="10">
        <v>314</v>
      </c>
      <c r="G111" s="10">
        <v>220</v>
      </c>
    </row>
    <row r="112" spans="1:7" x14ac:dyDescent="0.25">
      <c r="A112" s="12" t="s">
        <v>156</v>
      </c>
      <c r="B112" s="8">
        <v>17</v>
      </c>
      <c r="C112" s="8">
        <v>978</v>
      </c>
      <c r="D112" s="8">
        <v>99</v>
      </c>
      <c r="E112" s="8">
        <v>57</v>
      </c>
      <c r="F112" s="8">
        <v>1128</v>
      </c>
      <c r="G112" s="8">
        <v>168</v>
      </c>
    </row>
    <row r="113" spans="1:7" x14ac:dyDescent="0.25">
      <c r="A113" s="12" t="s">
        <v>157</v>
      </c>
      <c r="B113" s="10">
        <v>16</v>
      </c>
      <c r="C113" s="10">
        <v>195</v>
      </c>
      <c r="D113" s="10">
        <v>81</v>
      </c>
      <c r="E113" s="10">
        <v>22</v>
      </c>
      <c r="F113" s="10">
        <v>281</v>
      </c>
      <c r="G113" s="10">
        <v>75</v>
      </c>
    </row>
    <row r="114" spans="1:7" x14ac:dyDescent="0.25">
      <c r="A114" s="12" t="s">
        <v>79</v>
      </c>
      <c r="B114" s="8">
        <v>3</v>
      </c>
      <c r="C114" s="8">
        <v>56</v>
      </c>
      <c r="D114" s="8">
        <v>1</v>
      </c>
      <c r="E114" s="8">
        <v>0</v>
      </c>
      <c r="F114" s="8">
        <v>0</v>
      </c>
      <c r="G114" s="8">
        <v>0</v>
      </c>
    </row>
    <row r="115" spans="1:7" x14ac:dyDescent="0.25">
      <c r="A115" s="12" t="s">
        <v>158</v>
      </c>
      <c r="B115" s="10">
        <v>4</v>
      </c>
      <c r="C115" s="10">
        <v>62</v>
      </c>
      <c r="D115" s="10">
        <v>6</v>
      </c>
      <c r="E115" s="10">
        <v>1</v>
      </c>
      <c r="F115" s="10">
        <v>24</v>
      </c>
      <c r="G115" s="10">
        <v>1</v>
      </c>
    </row>
    <row r="116" spans="1:7" x14ac:dyDescent="0.25">
      <c r="A116" s="12" t="s">
        <v>81</v>
      </c>
      <c r="B116" s="8">
        <v>0</v>
      </c>
      <c r="C116" s="8">
        <v>0</v>
      </c>
      <c r="D116" s="8">
        <v>0</v>
      </c>
      <c r="E116" s="8">
        <v>13</v>
      </c>
      <c r="F116" s="8">
        <v>87</v>
      </c>
      <c r="G116" s="8">
        <v>18</v>
      </c>
    </row>
    <row r="117" spans="1:7" x14ac:dyDescent="0.25">
      <c r="A117" s="12" t="s">
        <v>159</v>
      </c>
      <c r="B117" s="10">
        <v>0</v>
      </c>
      <c r="C117" s="10">
        <v>0</v>
      </c>
      <c r="D117" s="10">
        <v>0</v>
      </c>
      <c r="E117" s="10">
        <v>0</v>
      </c>
      <c r="F117" s="10">
        <v>0</v>
      </c>
      <c r="G117" s="10">
        <v>0</v>
      </c>
    </row>
    <row r="118" spans="1:7" x14ac:dyDescent="0.25">
      <c r="A118" s="12" t="s">
        <v>160</v>
      </c>
      <c r="B118" s="8">
        <v>0</v>
      </c>
      <c r="C118" s="8">
        <v>0</v>
      </c>
      <c r="D118" s="8">
        <v>0</v>
      </c>
      <c r="E118" s="8">
        <v>0</v>
      </c>
      <c r="F118" s="8">
        <v>0</v>
      </c>
      <c r="G118" s="8">
        <v>0</v>
      </c>
    </row>
    <row r="119" spans="1:7" x14ac:dyDescent="0.25">
      <c r="A119" s="12" t="s">
        <v>82</v>
      </c>
      <c r="B119" s="10">
        <v>0</v>
      </c>
      <c r="C119" s="10">
        <v>0</v>
      </c>
      <c r="D119" s="10">
        <v>0</v>
      </c>
      <c r="E119" s="10">
        <v>0</v>
      </c>
      <c r="F119" s="10">
        <v>0</v>
      </c>
      <c r="G119" s="10">
        <v>0</v>
      </c>
    </row>
    <row r="120" spans="1:7" x14ac:dyDescent="0.25">
      <c r="A120" s="12" t="s">
        <v>83</v>
      </c>
      <c r="B120" s="8">
        <v>0</v>
      </c>
      <c r="C120" s="8">
        <v>0</v>
      </c>
      <c r="D120" s="8">
        <v>0</v>
      </c>
      <c r="E120" s="8">
        <v>0</v>
      </c>
      <c r="F120" s="8">
        <v>0</v>
      </c>
      <c r="G120" s="8">
        <v>0</v>
      </c>
    </row>
    <row r="121" spans="1:7" x14ac:dyDescent="0.25">
      <c r="A121" s="12" t="s">
        <v>84</v>
      </c>
      <c r="B121" s="10">
        <v>2</v>
      </c>
      <c r="C121" s="10">
        <v>22</v>
      </c>
      <c r="D121" s="10">
        <v>9</v>
      </c>
      <c r="E121" s="10">
        <v>1</v>
      </c>
      <c r="F121" s="10">
        <v>13</v>
      </c>
      <c r="G121" s="10">
        <v>8</v>
      </c>
    </row>
    <row r="122" spans="1:7" x14ac:dyDescent="0.25">
      <c r="A122" s="12" t="s">
        <v>85</v>
      </c>
      <c r="B122" s="8">
        <v>0</v>
      </c>
      <c r="C122" s="8">
        <v>0</v>
      </c>
      <c r="D122" s="8">
        <v>0</v>
      </c>
      <c r="E122" s="8">
        <v>0</v>
      </c>
      <c r="F122" s="8">
        <v>0</v>
      </c>
      <c r="G122" s="8">
        <v>0</v>
      </c>
    </row>
    <row r="123" spans="1:7" x14ac:dyDescent="0.25">
      <c r="A123" s="12" t="s">
        <v>86</v>
      </c>
      <c r="B123" s="10">
        <v>0</v>
      </c>
      <c r="C123" s="10">
        <v>0</v>
      </c>
      <c r="D123" s="10">
        <v>0</v>
      </c>
      <c r="E123" s="10">
        <v>0</v>
      </c>
      <c r="F123" s="10">
        <v>0</v>
      </c>
      <c r="G123" s="10">
        <v>0</v>
      </c>
    </row>
    <row r="124" spans="1:7" x14ac:dyDescent="0.25">
      <c r="A124" s="13" t="s">
        <v>87</v>
      </c>
      <c r="B124" s="13">
        <v>69</v>
      </c>
      <c r="C124" s="22">
        <v>1508</v>
      </c>
      <c r="D124" s="13">
        <v>332</v>
      </c>
      <c r="E124" s="13">
        <v>152</v>
      </c>
      <c r="F124" s="22">
        <v>2544</v>
      </c>
      <c r="G124" s="22">
        <v>1007</v>
      </c>
    </row>
    <row r="126" spans="1:7" x14ac:dyDescent="0.25">
      <c r="A126" s="21"/>
      <c r="B126" s="41">
        <v>2022</v>
      </c>
      <c r="C126" s="41"/>
      <c r="D126" s="41"/>
      <c r="E126" s="41"/>
      <c r="F126" s="41"/>
      <c r="G126" s="41"/>
    </row>
    <row r="127" spans="1:7" ht="30" x14ac:dyDescent="0.25">
      <c r="A127" s="21" t="s">
        <v>122</v>
      </c>
      <c r="B127" s="21" t="s">
        <v>123</v>
      </c>
      <c r="C127" s="21" t="s">
        <v>124</v>
      </c>
      <c r="D127" s="21" t="s">
        <v>66</v>
      </c>
      <c r="E127" s="21" t="s">
        <v>125</v>
      </c>
      <c r="F127" s="21" t="s">
        <v>124</v>
      </c>
      <c r="G127" s="21" t="s">
        <v>69</v>
      </c>
    </row>
    <row r="128" spans="1:7" x14ac:dyDescent="0.25">
      <c r="A128" s="12" t="s">
        <v>70</v>
      </c>
      <c r="B128" s="8">
        <v>5</v>
      </c>
      <c r="C128" s="8">
        <v>93</v>
      </c>
      <c r="D128" s="8">
        <v>73</v>
      </c>
      <c r="E128" s="8">
        <v>10</v>
      </c>
      <c r="F128" s="8">
        <v>174</v>
      </c>
      <c r="G128" s="8">
        <v>153</v>
      </c>
    </row>
    <row r="129" spans="1:7" x14ac:dyDescent="0.25">
      <c r="A129" s="12" t="s">
        <v>71</v>
      </c>
      <c r="B129" s="10">
        <v>5</v>
      </c>
      <c r="C129" s="10">
        <v>60</v>
      </c>
      <c r="D129" s="10">
        <v>41</v>
      </c>
      <c r="E129" s="10">
        <v>37</v>
      </c>
      <c r="F129" s="19">
        <v>488</v>
      </c>
      <c r="G129" s="19">
        <v>429</v>
      </c>
    </row>
    <row r="130" spans="1:7" x14ac:dyDescent="0.25">
      <c r="A130" s="12" t="s">
        <v>152</v>
      </c>
    </row>
    <row r="131" spans="1:7" x14ac:dyDescent="0.25">
      <c r="A131" s="12" t="s">
        <v>153</v>
      </c>
      <c r="B131" s="10">
        <v>3</v>
      </c>
      <c r="C131" s="10">
        <v>7</v>
      </c>
      <c r="D131" s="10">
        <v>5</v>
      </c>
      <c r="E131" s="10">
        <v>3</v>
      </c>
      <c r="F131" s="10">
        <v>7</v>
      </c>
      <c r="G131" s="10">
        <v>3</v>
      </c>
    </row>
    <row r="132" spans="1:7" x14ac:dyDescent="0.25">
      <c r="A132" s="12" t="s">
        <v>73</v>
      </c>
      <c r="B132" s="8">
        <v>2</v>
      </c>
      <c r="C132" s="8">
        <v>23</v>
      </c>
      <c r="D132" s="8">
        <v>4</v>
      </c>
      <c r="E132" s="8">
        <v>2</v>
      </c>
      <c r="F132" s="8">
        <v>23</v>
      </c>
      <c r="G132" s="8">
        <v>4</v>
      </c>
    </row>
    <row r="133" spans="1:7" x14ac:dyDescent="0.25">
      <c r="A133" s="12" t="s">
        <v>155</v>
      </c>
      <c r="B133" s="10"/>
      <c r="C133" s="10"/>
      <c r="D133" s="10"/>
      <c r="E133" s="10"/>
      <c r="F133" s="10"/>
      <c r="G133" s="10"/>
    </row>
    <row r="134" spans="1:7" x14ac:dyDescent="0.25">
      <c r="A134" s="12" t="s">
        <v>76</v>
      </c>
      <c r="B134" s="8">
        <v>4</v>
      </c>
      <c r="C134" s="8">
        <v>22</v>
      </c>
      <c r="D134" s="8">
        <v>17</v>
      </c>
      <c r="E134" s="8">
        <v>24</v>
      </c>
      <c r="F134" s="8">
        <v>262</v>
      </c>
      <c r="G134" s="8">
        <v>159</v>
      </c>
    </row>
    <row r="135" spans="1:7" x14ac:dyDescent="0.25">
      <c r="A135" s="12" t="s">
        <v>156</v>
      </c>
      <c r="B135" s="10">
        <v>28</v>
      </c>
      <c r="C135" s="10">
        <v>617</v>
      </c>
      <c r="D135" s="10">
        <v>90</v>
      </c>
      <c r="E135" s="10">
        <v>198</v>
      </c>
      <c r="F135" s="10">
        <v>6277</v>
      </c>
      <c r="G135" s="10">
        <v>1002</v>
      </c>
    </row>
    <row r="136" spans="1:7" x14ac:dyDescent="0.25">
      <c r="A136" s="12" t="s">
        <v>157</v>
      </c>
      <c r="B136" s="8">
        <v>6</v>
      </c>
      <c r="C136" s="8">
        <v>77</v>
      </c>
      <c r="D136" s="8">
        <v>16</v>
      </c>
      <c r="E136" s="8">
        <v>48</v>
      </c>
      <c r="F136" s="8">
        <v>1029</v>
      </c>
      <c r="G136" s="8">
        <v>288</v>
      </c>
    </row>
    <row r="137" spans="1:7" x14ac:dyDescent="0.25">
      <c r="A137" s="12" t="s">
        <v>79</v>
      </c>
      <c r="B137" s="10">
        <v>7</v>
      </c>
      <c r="C137" s="10">
        <v>106</v>
      </c>
      <c r="D137" s="10">
        <v>6</v>
      </c>
      <c r="E137" s="10">
        <v>9</v>
      </c>
      <c r="F137" s="10">
        <v>136</v>
      </c>
      <c r="G137" s="10">
        <v>8</v>
      </c>
    </row>
    <row r="138" spans="1:7" x14ac:dyDescent="0.25">
      <c r="A138" s="12" t="s">
        <v>158</v>
      </c>
      <c r="B138" s="8">
        <v>2</v>
      </c>
      <c r="C138" s="8">
        <v>86</v>
      </c>
      <c r="D138" s="8">
        <v>26</v>
      </c>
      <c r="E138" s="8">
        <v>18</v>
      </c>
      <c r="F138" s="8">
        <v>578</v>
      </c>
      <c r="G138" s="8">
        <v>186</v>
      </c>
    </row>
    <row r="139" spans="1:7" x14ac:dyDescent="0.25">
      <c r="A139" s="12" t="s">
        <v>81</v>
      </c>
      <c r="B139" s="10"/>
      <c r="C139" s="10"/>
      <c r="D139" s="10"/>
      <c r="E139" s="10">
        <v>48</v>
      </c>
      <c r="F139" s="10">
        <v>2106</v>
      </c>
      <c r="G139" s="10">
        <v>368</v>
      </c>
    </row>
    <row r="140" spans="1:7" x14ac:dyDescent="0.25">
      <c r="A140" s="12" t="s">
        <v>82</v>
      </c>
    </row>
    <row r="141" spans="1:7" x14ac:dyDescent="0.25">
      <c r="A141" s="12" t="s">
        <v>84</v>
      </c>
      <c r="B141" s="10">
        <v>2</v>
      </c>
      <c r="C141" s="10">
        <v>27</v>
      </c>
      <c r="D141" s="10">
        <v>6</v>
      </c>
      <c r="E141" s="10">
        <v>2</v>
      </c>
      <c r="F141" s="10">
        <v>27</v>
      </c>
      <c r="G141" s="10">
        <v>6</v>
      </c>
    </row>
    <row r="142" spans="1:7" x14ac:dyDescent="0.25">
      <c r="A142" s="12" t="s">
        <v>86</v>
      </c>
    </row>
    <row r="143" spans="1:7" x14ac:dyDescent="0.25">
      <c r="A143" s="13" t="s">
        <v>87</v>
      </c>
      <c r="B143" s="13">
        <v>64</v>
      </c>
      <c r="C143" s="22">
        <v>1118</v>
      </c>
      <c r="D143" s="13">
        <v>284</v>
      </c>
      <c r="E143" s="13">
        <v>399</v>
      </c>
      <c r="F143" s="22">
        <v>11107</v>
      </c>
      <c r="G143" s="22">
        <v>2606</v>
      </c>
    </row>
    <row r="145" spans="1:1" x14ac:dyDescent="0.25">
      <c r="A145" s="8" t="s">
        <v>88</v>
      </c>
    </row>
  </sheetData>
  <mergeCells count="7">
    <mergeCell ref="B102:G102"/>
    <mergeCell ref="B126:G126"/>
    <mergeCell ref="B3:G3"/>
    <mergeCell ref="B24:G24"/>
    <mergeCell ref="B45:G45"/>
    <mergeCell ref="B64:G64"/>
    <mergeCell ref="B83:G83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10</vt:i4>
      </vt:variant>
    </vt:vector>
  </HeadingPairs>
  <TitlesOfParts>
    <vt:vector size="10" baseType="lpstr">
      <vt:lpstr>Inhalt_8</vt:lpstr>
      <vt:lpstr>08_01</vt:lpstr>
      <vt:lpstr>08_02</vt:lpstr>
      <vt:lpstr>08_03</vt:lpstr>
      <vt:lpstr>08_04</vt:lpstr>
      <vt:lpstr>08_05</vt:lpstr>
      <vt:lpstr>08_06</vt:lpstr>
      <vt:lpstr>08_07</vt:lpstr>
      <vt:lpstr>08_08</vt:lpstr>
      <vt:lpstr>08_09</vt:lpstr>
    </vt:vector>
  </TitlesOfParts>
  <Company>Land Burgenland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Kummer Roman</dc:creator>
  <cp:lastModifiedBy>Kummer Roman</cp:lastModifiedBy>
  <cp:lastPrinted>2018-07-04T07:30:13Z</cp:lastPrinted>
  <dcterms:created xsi:type="dcterms:W3CDTF">2018-03-27T09:07:56Z</dcterms:created>
  <dcterms:modified xsi:type="dcterms:W3CDTF">2024-09-05T08:13:50Z</dcterms:modified>
</cp:coreProperties>
</file>