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xr:revisionPtr revIDLastSave="0" documentId="13_ncr:1_{FBB3E3B4-E26A-4BD4-8CCA-ADACA38204F7}" xr6:coauthVersionLast="36" xr6:coauthVersionMax="36" xr10:uidLastSave="{00000000-0000-0000-0000-000000000000}"/>
  <bookViews>
    <workbookView xWindow="0" yWindow="0" windowWidth="20700" windowHeight="7845" activeTab="1" xr2:uid="{00000000-000D-0000-FFFF-FFFF00000000}"/>
  </bookViews>
  <sheets>
    <sheet name="Inhalt_9" sheetId="2" r:id="rId1"/>
    <sheet name="09_01" sheetId="1" r:id="rId2"/>
    <sheet name="09_02" sheetId="3" r:id="rId3"/>
    <sheet name="09_0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4" l="1"/>
  <c r="D26" i="4"/>
  <c r="B25" i="4"/>
  <c r="B24" i="4"/>
  <c r="B23" i="4"/>
  <c r="B22" i="4"/>
  <c r="K21" i="4"/>
  <c r="K26" i="4" s="1"/>
  <c r="J21" i="4"/>
  <c r="J26" i="4" s="1"/>
  <c r="I21" i="4"/>
  <c r="I26" i="4" s="1"/>
  <c r="H21" i="4"/>
  <c r="G21" i="4"/>
  <c r="G26" i="4" s="1"/>
  <c r="F21" i="4"/>
  <c r="F26" i="4" s="1"/>
  <c r="E21" i="4"/>
  <c r="E26" i="4" s="1"/>
  <c r="D21" i="4"/>
  <c r="C21" i="4"/>
  <c r="C26" i="4" s="1"/>
  <c r="B21" i="4"/>
  <c r="B26" i="4" s="1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K25" i="3" l="1"/>
  <c r="J25" i="3"/>
  <c r="I25" i="3"/>
  <c r="H25" i="3"/>
  <c r="G25" i="3"/>
  <c r="F25" i="3"/>
  <c r="E25" i="3"/>
  <c r="D25" i="3"/>
  <c r="C25" i="3"/>
  <c r="B25" i="3"/>
  <c r="K33" i="1" l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<sst xmlns="http://schemas.openxmlformats.org/spreadsheetml/2006/main" count="115" uniqueCount="75">
  <si>
    <t>Tabelle</t>
  </si>
  <si>
    <t>Titel</t>
  </si>
  <si>
    <t>Gebiet</t>
  </si>
  <si>
    <t>Quelle</t>
  </si>
  <si>
    <t>09_01</t>
  </si>
  <si>
    <t>09_02</t>
  </si>
  <si>
    <t>09_03</t>
  </si>
  <si>
    <t>Landwirtschaftliche Nebentätigkeiten: Betriebe und Anzahl</t>
  </si>
  <si>
    <t>Burgenland</t>
  </si>
  <si>
    <t>Kärnten</t>
  </si>
  <si>
    <t>Nieder-
österreich</t>
  </si>
  <si>
    <t>Ober-
österreich</t>
  </si>
  <si>
    <t>Salzburg</t>
  </si>
  <si>
    <t>Steiermark</t>
  </si>
  <si>
    <t>Tirol</t>
  </si>
  <si>
    <t>Vorarlberg</t>
  </si>
  <si>
    <t>Wien</t>
  </si>
  <si>
    <t>Öster-
reich</t>
  </si>
  <si>
    <t>Betriebe mit Nebentätigkeiten (1)</t>
  </si>
  <si>
    <t>Anzahl der Nebentätigkeiten</t>
  </si>
  <si>
    <t>davon Nebentätigkeiten mit einem Freibetrag von 3.700 Euro</t>
  </si>
  <si>
    <t>1) Betriebe mit einer oder mehreren Nebentätigkeiten.</t>
  </si>
  <si>
    <t>Quelle: SVB.</t>
  </si>
  <si>
    <t>Einheitswertstufen
 in Euro (2)</t>
  </si>
  <si>
    <t>Österreich</t>
  </si>
  <si>
    <t xml:space="preserve">               bis  1.400</t>
  </si>
  <si>
    <t xml:space="preserve">    1.500   -    2.200</t>
  </si>
  <si>
    <t xml:space="preserve">    2.300   -    5.900</t>
  </si>
  <si>
    <t xml:space="preserve">    6.000   -    7.900</t>
  </si>
  <si>
    <t xml:space="preserve">    8.000   -    9.900</t>
  </si>
  <si>
    <t xml:space="preserve">  10.000   -  14.900</t>
  </si>
  <si>
    <t xml:space="preserve">  15.000   -  19.900</t>
  </si>
  <si>
    <t xml:space="preserve">  20.000   -  24.900</t>
  </si>
  <si>
    <t xml:space="preserve">  25.000   -  29.900</t>
  </si>
  <si>
    <t xml:space="preserve">  30.000   -  39.900</t>
  </si>
  <si>
    <t xml:space="preserve">  40.000   -  49.900</t>
  </si>
  <si>
    <t xml:space="preserve">  50.000   -  59.900</t>
  </si>
  <si>
    <t xml:space="preserve">  60.000   -  64.900</t>
  </si>
  <si>
    <t xml:space="preserve">  65.000   -  69.900</t>
  </si>
  <si>
    <t xml:space="preserve">  70.000   -  74.900</t>
  </si>
  <si>
    <t xml:space="preserve">  75.000   -  79.900</t>
  </si>
  <si>
    <t xml:space="preserve">  80.000   -  84.900</t>
  </si>
  <si>
    <t xml:space="preserve">  85.000   -  89.900</t>
  </si>
  <si>
    <t xml:space="preserve">  90.000   -  94.900</t>
  </si>
  <si>
    <t xml:space="preserve"> 95.000   -  99.900</t>
  </si>
  <si>
    <t>über 100.000</t>
  </si>
  <si>
    <t>Alle Einheitswerte</t>
  </si>
  <si>
    <t>1) Stand: 31.12.2019</t>
  </si>
  <si>
    <t>2) Die Gruppe bis 1.400 Euro EHW umfasst alle Betriebe mit EHW bis 1.499 Euro - aufgrund einer gesetzlichen Bestimmung (§ 23 Abs. 3 BSVG - letzter Satz)</t>
  </si>
  <si>
    <t xml:space="preserve">    sind die Einheitswerte auf volle hundert Euro abzurunden ----&gt; 1.400 Euro. Deshalb beginnt die nächste Gruppierung mit 1.500 Euro usw.</t>
  </si>
  <si>
    <t xml:space="preserve"> ,</t>
  </si>
  <si>
    <t>Einheitswertstufen
 in Euro (2) (3)</t>
  </si>
  <si>
    <t xml:space="preserve">  60.000   -  87.200</t>
  </si>
  <si>
    <t>87.300   -  99.900</t>
  </si>
  <si>
    <t>100.000  - 149.900</t>
  </si>
  <si>
    <t xml:space="preserve">     150.000 und mehr</t>
  </si>
  <si>
    <t>Alle Einheitswerte (4)</t>
  </si>
  <si>
    <t>Individuelle 
 BTG-Bildung (5)</t>
  </si>
  <si>
    <t>BTG-Option (6)</t>
  </si>
  <si>
    <t>Einkommens-
betriebe u. Betriebe
mit kleiner Option (7)</t>
  </si>
  <si>
    <t xml:space="preserve">   dav. persönl. haftende
   Gesellschafter
   (KG,OG)</t>
  </si>
  <si>
    <t>Alle Arten</t>
  </si>
  <si>
    <t>1) Stand: 31.12.2019; BTG = Beitragsgrundlage.</t>
  </si>
  <si>
    <t>3) Im Jahr 2019 lagen 1.714 Betriebe über einem Einheitswert von 87.300 Euro und damit über der (einfachen) Höchstbeitragsgrundlage von 6.090 Euro.</t>
  </si>
  <si>
    <t xml:space="preserve">4) Einheitswert: Die Bemessung der Beiträge abgeleitet vom Eiinheitswert (EHW) erfolgt, wenn bei einem land(forst)wirtschaftlichen Betrieb ein Einheitswert des Land(forst)wirtschaftlichen 
     Vermögens gemäß §§ 29 bis 50 BewG 1955 festgestellt wird.
</t>
  </si>
  <si>
    <t xml:space="preserve">5) Individuelle BTG-Bildung: Pflichtversicherte Selbständige, deren Beiträge aufgrund einer individuellen Beitragsgrundlage (BTG) berechnet werden, sind zum überwiegenden Teil 
    (österreichweit über 99 %) Mehrfachversicherte, deren Beitragshöhe auf Basis einer Differenzbeitragsgrundlage bis zur Erreichung der monatlichen Höchstbeitragsgrundlage ermittelt
     wird (§ 33 a BSVG). Versicherte mit einem laufenden Verfahren vor einer Verwaltungsbehörde bzw. einer mit Bescheid festgestellten Beitragsgrundlage zählen ebenfalls zur Gruppe 
     der Personen mit individueller Beitragsgrundlage.
</t>
  </si>
  <si>
    <t>6) BTG-Option: Seit dem Jahr 2001 besteht die Möglichkeit der (Beitragsgrundlagen)Option. In diesen Fällen werden als Grundlage für die Beitragsberechnung die im 
    Einkommensteuerbescheid ausgewiesenen Einkünfte herangezogen (§ 23 Abs. 1a BSVG).</t>
  </si>
  <si>
    <t>7) Einkommensbetriebe (inkl. persönlich haftende Gesellschafter) und Betriebe mit kleiner Option:
     Für Pflichtversicherte in Einkommensbetrieben erfolgt die Beitragsgrundlagenermittlung nicht bzw. nicht ausschließlich abgeleitet vom Einheitswert, sondern von den im 
     Einkommensteuerbescheid ausgewiesenen Einkünften (z.B. gewerbliche Tierhaltung, kleine Option für Nebentätigkeiten).</t>
  </si>
  <si>
    <t>Bundesländer</t>
  </si>
  <si>
    <t>SVS</t>
  </si>
  <si>
    <t>Anzahl Betriebe in der Pensionsversicherung der SVB 2019 nach Bundesländern</t>
  </si>
  <si>
    <t>Arten der Beitragsbemessung für pflichtversicherte selbständige Personen in der PV der SVS 2019 nach Bundesländern</t>
  </si>
  <si>
    <t>Tabelle 09_01: Landwirtschaftliche Nebentätigkeiten: Betriebe und Anzahl</t>
  </si>
  <si>
    <t>Tabelle: 09_02: Anzahl Betriebe in der Pensionsversicherung der SVB 2019 nach Bundesländern (1)</t>
  </si>
  <si>
    <t>Tabelle 09_03: Arten der Beitragsbemessung für pflichtversicherte selbständige Personen in der PV der SVS 2019 nach Bundesländern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</si>
</sst>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#,##0\ \ "/>
    <numFmt numFmtId="166" formatCode="#,##0&quot;    &quot;"/>
    <numFmt numFmtId="167" formatCode="#,##0&quot;   &quot;"/>
  </numFmts>
  <fonts count="1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Helv"/>
    </font>
    <font>
      <sz val="9"/>
      <name val="Helv"/>
    </font>
    <font>
      <b/>
      <sz val="7"/>
      <name val="Helv"/>
    </font>
    <font>
      <sz val="7"/>
      <name val="Helv"/>
    </font>
    <font>
      <sz val="6"/>
      <name val="Helv"/>
    </font>
    <font>
      <b/>
      <sz val="6"/>
      <name val="Helv"/>
    </font>
    <font>
      <sz val="10"/>
      <name val="Arial"/>
      <family val="2"/>
    </font>
    <font>
      <i/>
      <sz val="7"/>
      <name val="Helv"/>
    </font>
    <font>
      <sz val="6"/>
      <color indexed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5" fontId="5" fillId="0" borderId="5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65" fontId="5" fillId="0" borderId="6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165" fontId="5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6" fillId="0" borderId="8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166" fontId="3" fillId="0" borderId="0" xfId="0" applyNumberFormat="1" applyFont="1" applyAlignment="1"/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7" fontId="4" fillId="0" borderId="13" xfId="0" applyNumberFormat="1" applyFont="1" applyBorder="1" applyAlignment="1">
      <alignment vertical="center"/>
    </xf>
    <xf numFmtId="167" fontId="5" fillId="0" borderId="1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7" fontId="5" fillId="0" borderId="5" xfId="0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67" fontId="4" fillId="0" borderId="13" xfId="0" applyNumberFormat="1" applyFont="1" applyFill="1" applyBorder="1" applyAlignment="1">
      <alignment vertical="center"/>
    </xf>
    <xf numFmtId="167" fontId="5" fillId="0" borderId="5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/>
    </xf>
    <xf numFmtId="167" fontId="4" fillId="0" borderId="7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166" fontId="5" fillId="0" borderId="1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166" fontId="5" fillId="0" borderId="0" xfId="0" applyNumberFormat="1" applyFont="1" applyAlignment="1">
      <alignment vertical="center"/>
    </xf>
    <xf numFmtId="166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6" fontId="4" fillId="0" borderId="0" xfId="0" applyNumberFormat="1" applyFont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5" fillId="3" borderId="5" xfId="0" applyFont="1" applyFill="1" applyBorder="1" applyAlignment="1">
      <alignment horizontal="center" vertical="center"/>
    </xf>
    <xf numFmtId="167" fontId="4" fillId="3" borderId="13" xfId="0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10" fillId="0" borderId="0" xfId="0" applyFont="1" applyBorder="1" applyAlignment="1"/>
    <xf numFmtId="0" fontId="10" fillId="0" borderId="9" xfId="0" applyFont="1" applyBorder="1" applyAlignment="1"/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0" fillId="0" borderId="9" xfId="0" applyBorder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8" xfId="0" quotePrefix="1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/>
    </xf>
  </cellXfs>
  <cellStyles count="2">
    <cellStyle name="Standard" xfId="0" builtinId="0"/>
    <cellStyle name="Standard 2" xfId="1" xr:uid="{4E7F5704-2114-4201-AF3C-27A5E6A393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D4"/>
  <sheetViews>
    <sheetView workbookViewId="0">
      <selection activeCell="J19" sqref="J19"/>
    </sheetView>
  </sheetViews>
  <sheetFormatPr baseColWidth="10" defaultRowHeight="15" x14ac:dyDescent="0.25"/>
  <cols>
    <col min="1" max="1" width="6.625" style="1" bestFit="1" customWidth="1"/>
    <col min="2" max="2" width="94.125" style="1" bestFit="1" customWidth="1"/>
    <col min="3" max="3" width="11.625" style="1" bestFit="1" customWidth="1"/>
    <col min="4" max="4" width="6.125" style="1" bestFit="1" customWidth="1"/>
    <col min="5" max="16384" width="11" style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 t="s">
        <v>4</v>
      </c>
      <c r="B2" s="1" t="s">
        <v>7</v>
      </c>
      <c r="C2" s="1" t="s">
        <v>68</v>
      </c>
      <c r="D2" s="1" t="s">
        <v>69</v>
      </c>
    </row>
    <row r="3" spans="1:4" x14ac:dyDescent="0.25">
      <c r="A3" s="1" t="s">
        <v>5</v>
      </c>
      <c r="B3" s="1" t="s">
        <v>70</v>
      </c>
      <c r="C3" s="1" t="s">
        <v>68</v>
      </c>
      <c r="D3" s="1" t="s">
        <v>69</v>
      </c>
    </row>
    <row r="4" spans="1:4" x14ac:dyDescent="0.25">
      <c r="A4" s="1" t="s">
        <v>6</v>
      </c>
      <c r="B4" s="1" t="s">
        <v>71</v>
      </c>
      <c r="C4" s="1" t="s">
        <v>68</v>
      </c>
      <c r="D4" s="1" t="s">
        <v>69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F39"/>
  <sheetViews>
    <sheetView tabSelected="1" workbookViewId="0">
      <selection activeCell="O12" sqref="O12"/>
    </sheetView>
  </sheetViews>
  <sheetFormatPr baseColWidth="10" defaultColWidth="9.375" defaultRowHeight="10.15" customHeight="1" x14ac:dyDescent="0.2"/>
  <cols>
    <col min="1" max="1" width="8.875" style="12" customWidth="1"/>
    <col min="2" max="9" width="6.75" style="12" customWidth="1"/>
    <col min="10" max="10" width="6.75" style="39" customWidth="1"/>
    <col min="11" max="11" width="6.75" style="12" customWidth="1"/>
    <col min="12" max="12" width="5.75" style="12" customWidth="1"/>
    <col min="13" max="16384" width="9.375" style="12"/>
  </cols>
  <sheetData>
    <row r="1" spans="1:11" s="8" customFormat="1" ht="10.5" x14ac:dyDescent="0.15">
      <c r="A1" s="3" t="s">
        <v>72</v>
      </c>
      <c r="B1" s="4"/>
      <c r="C1" s="5"/>
      <c r="D1" s="4"/>
      <c r="E1" s="4"/>
      <c r="F1" s="5"/>
      <c r="G1" s="5"/>
      <c r="H1" s="5"/>
      <c r="I1" s="5"/>
      <c r="J1" s="6"/>
      <c r="K1" s="7"/>
    </row>
    <row r="2" spans="1:11" ht="9" x14ac:dyDescent="0.2">
      <c r="A2" s="9"/>
      <c r="B2" s="9"/>
      <c r="C2" s="9"/>
      <c r="D2" s="9"/>
      <c r="E2" s="10"/>
      <c r="F2" s="10"/>
      <c r="G2" s="10"/>
      <c r="H2" s="10"/>
      <c r="I2" s="10"/>
      <c r="J2" s="11"/>
    </row>
    <row r="3" spans="1:11" s="16" customFormat="1" ht="16.5" x14ac:dyDescent="0.2">
      <c r="A3" s="13"/>
      <c r="B3" s="14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  <c r="H3" s="14" t="s">
        <v>14</v>
      </c>
      <c r="I3" s="14" t="s">
        <v>15</v>
      </c>
      <c r="J3" s="14" t="s">
        <v>16</v>
      </c>
      <c r="K3" s="15" t="s">
        <v>17</v>
      </c>
    </row>
    <row r="4" spans="1:11" ht="12.75" x14ac:dyDescent="0.2">
      <c r="A4" s="17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s="23" customFormat="1" ht="9" x14ac:dyDescent="0.2">
      <c r="A5" s="20">
        <v>2010</v>
      </c>
      <c r="B5" s="21">
        <v>1059</v>
      </c>
      <c r="C5" s="21">
        <v>2647</v>
      </c>
      <c r="D5" s="21">
        <v>5833</v>
      </c>
      <c r="E5" s="21">
        <v>5059</v>
      </c>
      <c r="F5" s="21">
        <v>1733</v>
      </c>
      <c r="G5" s="21">
        <v>5428</v>
      </c>
      <c r="H5" s="21">
        <v>2342</v>
      </c>
      <c r="I5" s="21">
        <v>855</v>
      </c>
      <c r="J5" s="21">
        <v>129</v>
      </c>
      <c r="K5" s="22">
        <f t="shared" ref="K5:K13" si="0">SUM(B5:J5)</f>
        <v>25085</v>
      </c>
    </row>
    <row r="6" spans="1:11" ht="9" x14ac:dyDescent="0.2">
      <c r="A6" s="20">
        <v>2011</v>
      </c>
      <c r="B6" s="21">
        <v>1098</v>
      </c>
      <c r="C6" s="21">
        <v>2693</v>
      </c>
      <c r="D6" s="21">
        <v>6054</v>
      </c>
      <c r="E6" s="21">
        <v>5130</v>
      </c>
      <c r="F6" s="21">
        <v>1787</v>
      </c>
      <c r="G6" s="21">
        <v>5507</v>
      </c>
      <c r="H6" s="21">
        <v>2389</v>
      </c>
      <c r="I6" s="21">
        <v>858</v>
      </c>
      <c r="J6" s="21">
        <v>131</v>
      </c>
      <c r="K6" s="22">
        <f t="shared" si="0"/>
        <v>25647</v>
      </c>
    </row>
    <row r="7" spans="1:11" ht="9" x14ac:dyDescent="0.2">
      <c r="A7" s="20">
        <v>2012</v>
      </c>
      <c r="B7" s="21">
        <v>1138</v>
      </c>
      <c r="C7" s="21">
        <v>2704</v>
      </c>
      <c r="D7" s="21">
        <v>6176</v>
      </c>
      <c r="E7" s="21">
        <v>5337</v>
      </c>
      <c r="F7" s="21">
        <v>1869</v>
      </c>
      <c r="G7" s="21">
        <v>5626</v>
      </c>
      <c r="H7" s="21">
        <v>2406</v>
      </c>
      <c r="I7" s="21">
        <v>840</v>
      </c>
      <c r="J7" s="21">
        <v>144</v>
      </c>
      <c r="K7" s="22">
        <f t="shared" si="0"/>
        <v>26240</v>
      </c>
    </row>
    <row r="8" spans="1:11" ht="9" x14ac:dyDescent="0.2">
      <c r="A8" s="20">
        <v>2013</v>
      </c>
      <c r="B8" s="21">
        <v>1143</v>
      </c>
      <c r="C8" s="21">
        <v>2671</v>
      </c>
      <c r="D8" s="21">
        <v>6170</v>
      </c>
      <c r="E8" s="21">
        <v>5418</v>
      </c>
      <c r="F8" s="21">
        <v>1940</v>
      </c>
      <c r="G8" s="21">
        <v>5660</v>
      </c>
      <c r="H8" s="21">
        <v>2438</v>
      </c>
      <c r="I8" s="21">
        <v>846</v>
      </c>
      <c r="J8" s="21">
        <v>152</v>
      </c>
      <c r="K8" s="22">
        <f t="shared" si="0"/>
        <v>26438</v>
      </c>
    </row>
    <row r="9" spans="1:11" ht="9" x14ac:dyDescent="0.2">
      <c r="A9" s="20">
        <v>2014</v>
      </c>
      <c r="B9" s="21">
        <v>1121</v>
      </c>
      <c r="C9" s="21">
        <v>2677</v>
      </c>
      <c r="D9" s="21">
        <v>6215</v>
      </c>
      <c r="E9" s="21">
        <v>5501</v>
      </c>
      <c r="F9" s="21">
        <v>1950</v>
      </c>
      <c r="G9" s="21">
        <v>5736</v>
      </c>
      <c r="H9" s="21">
        <v>2520</v>
      </c>
      <c r="I9" s="21">
        <v>767</v>
      </c>
      <c r="J9" s="21">
        <v>163</v>
      </c>
      <c r="K9" s="22">
        <f t="shared" si="0"/>
        <v>26650</v>
      </c>
    </row>
    <row r="10" spans="1:11" ht="9" x14ac:dyDescent="0.2">
      <c r="A10" s="20">
        <v>2015</v>
      </c>
      <c r="B10" s="21">
        <v>1074</v>
      </c>
      <c r="C10" s="21">
        <v>2681</v>
      </c>
      <c r="D10" s="21">
        <v>6031</v>
      </c>
      <c r="E10" s="21">
        <v>5405</v>
      </c>
      <c r="F10" s="21">
        <v>1998</v>
      </c>
      <c r="G10" s="21">
        <v>5551</v>
      </c>
      <c r="H10" s="21">
        <v>2547</v>
      </c>
      <c r="I10" s="21">
        <v>778</v>
      </c>
      <c r="J10" s="21">
        <v>155</v>
      </c>
      <c r="K10" s="22">
        <f t="shared" si="0"/>
        <v>26220</v>
      </c>
    </row>
    <row r="11" spans="1:11" ht="9" x14ac:dyDescent="0.2">
      <c r="A11" s="20">
        <v>2016</v>
      </c>
      <c r="B11" s="21">
        <v>1019</v>
      </c>
      <c r="C11" s="21">
        <v>2710</v>
      </c>
      <c r="D11" s="21">
        <v>5930</v>
      </c>
      <c r="E11" s="21">
        <v>5565</v>
      </c>
      <c r="F11" s="21">
        <v>1963</v>
      </c>
      <c r="G11" s="21">
        <v>5555</v>
      </c>
      <c r="H11" s="21">
        <v>2524</v>
      </c>
      <c r="I11" s="21">
        <v>761</v>
      </c>
      <c r="J11" s="21">
        <v>163</v>
      </c>
      <c r="K11" s="22">
        <f t="shared" si="0"/>
        <v>26190</v>
      </c>
    </row>
    <row r="12" spans="1:11" ht="9" x14ac:dyDescent="0.2">
      <c r="A12" s="20">
        <v>2017</v>
      </c>
      <c r="B12" s="21">
        <v>924</v>
      </c>
      <c r="C12" s="21">
        <v>2646</v>
      </c>
      <c r="D12" s="21">
        <v>5812</v>
      </c>
      <c r="E12" s="21">
        <v>5367</v>
      </c>
      <c r="F12" s="21">
        <v>1903</v>
      </c>
      <c r="G12" s="21">
        <v>5341</v>
      </c>
      <c r="H12" s="21">
        <v>2458</v>
      </c>
      <c r="I12" s="21">
        <v>752</v>
      </c>
      <c r="J12" s="21">
        <v>174</v>
      </c>
      <c r="K12" s="22">
        <f t="shared" si="0"/>
        <v>25377</v>
      </c>
    </row>
    <row r="13" spans="1:11" ht="9" x14ac:dyDescent="0.2">
      <c r="A13" s="20">
        <v>2018</v>
      </c>
      <c r="B13" s="21">
        <v>718</v>
      </c>
      <c r="C13" s="21">
        <v>2402</v>
      </c>
      <c r="D13" s="21">
        <v>4797</v>
      </c>
      <c r="E13" s="21">
        <v>4767</v>
      </c>
      <c r="F13" s="21">
        <v>1693</v>
      </c>
      <c r="G13" s="21">
        <v>4481</v>
      </c>
      <c r="H13" s="21">
        <v>2273</v>
      </c>
      <c r="I13" s="21">
        <v>635</v>
      </c>
      <c r="J13" s="21">
        <v>72</v>
      </c>
      <c r="K13" s="22">
        <f t="shared" si="0"/>
        <v>21838</v>
      </c>
    </row>
    <row r="14" spans="1:11" ht="12.75" x14ac:dyDescent="0.2">
      <c r="A14" s="17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1" s="23" customFormat="1" ht="9" x14ac:dyDescent="0.2">
      <c r="A15" s="20">
        <v>2010</v>
      </c>
      <c r="B15" s="21">
        <v>1989</v>
      </c>
      <c r="C15" s="21">
        <v>5103</v>
      </c>
      <c r="D15" s="21">
        <v>9617</v>
      </c>
      <c r="E15" s="21">
        <v>9455</v>
      </c>
      <c r="F15" s="21">
        <v>3513</v>
      </c>
      <c r="G15" s="21">
        <v>8990</v>
      </c>
      <c r="H15" s="21">
        <v>5461</v>
      </c>
      <c r="I15" s="21">
        <v>1810</v>
      </c>
      <c r="J15" s="21">
        <v>68</v>
      </c>
      <c r="K15" s="22">
        <f>SUM(B15:J15)</f>
        <v>46006</v>
      </c>
    </row>
    <row r="16" spans="1:11" ht="9" x14ac:dyDescent="0.2">
      <c r="A16" s="20">
        <v>2011</v>
      </c>
      <c r="B16" s="21">
        <v>1955</v>
      </c>
      <c r="C16" s="21">
        <v>5017</v>
      </c>
      <c r="D16" s="21">
        <v>9529</v>
      </c>
      <c r="E16" s="21">
        <v>9071</v>
      </c>
      <c r="F16" s="21">
        <v>3553</v>
      </c>
      <c r="G16" s="21">
        <v>8488</v>
      </c>
      <c r="H16" s="21">
        <v>5635</v>
      </c>
      <c r="I16" s="21">
        <v>1792</v>
      </c>
      <c r="J16" s="21">
        <v>65</v>
      </c>
      <c r="K16" s="22">
        <f t="shared" ref="K16:K23" si="1">SUM(B16:J16)</f>
        <v>45105</v>
      </c>
    </row>
    <row r="17" spans="1:11" ht="9" x14ac:dyDescent="0.2">
      <c r="A17" s="20">
        <v>2012</v>
      </c>
      <c r="B17" s="21">
        <v>1955</v>
      </c>
      <c r="C17" s="21">
        <v>4840</v>
      </c>
      <c r="D17" s="21">
        <v>9276</v>
      </c>
      <c r="E17" s="21">
        <v>8537</v>
      </c>
      <c r="F17" s="21">
        <v>3484</v>
      </c>
      <c r="G17" s="21">
        <v>8132</v>
      </c>
      <c r="H17" s="21">
        <v>5576</v>
      </c>
      <c r="I17" s="21">
        <v>1731</v>
      </c>
      <c r="J17" s="21">
        <v>80</v>
      </c>
      <c r="K17" s="22">
        <f t="shared" si="1"/>
        <v>43611</v>
      </c>
    </row>
    <row r="18" spans="1:11" ht="9" x14ac:dyDescent="0.2">
      <c r="A18" s="20">
        <v>2013</v>
      </c>
      <c r="B18" s="21">
        <v>1817</v>
      </c>
      <c r="C18" s="21">
        <v>4487</v>
      </c>
      <c r="D18" s="21">
        <v>8707</v>
      </c>
      <c r="E18" s="21">
        <v>7961</v>
      </c>
      <c r="F18" s="21">
        <v>3293</v>
      </c>
      <c r="G18" s="21">
        <v>7600</v>
      </c>
      <c r="H18" s="21">
        <v>5394</v>
      </c>
      <c r="I18" s="21">
        <v>1643</v>
      </c>
      <c r="J18" s="21">
        <v>83</v>
      </c>
      <c r="K18" s="22">
        <f t="shared" si="1"/>
        <v>40985</v>
      </c>
    </row>
    <row r="19" spans="1:11" ht="9" x14ac:dyDescent="0.2">
      <c r="A19" s="20">
        <v>2014</v>
      </c>
      <c r="B19" s="21">
        <v>1568</v>
      </c>
      <c r="C19" s="21">
        <v>4055</v>
      </c>
      <c r="D19" s="21">
        <v>7835</v>
      </c>
      <c r="E19" s="21">
        <v>7355</v>
      </c>
      <c r="F19" s="21">
        <v>2988</v>
      </c>
      <c r="G19" s="21">
        <v>6957</v>
      </c>
      <c r="H19" s="21">
        <v>5188</v>
      </c>
      <c r="I19" s="21">
        <v>1260</v>
      </c>
      <c r="J19" s="21">
        <v>74</v>
      </c>
      <c r="K19" s="22">
        <f t="shared" si="1"/>
        <v>37280</v>
      </c>
    </row>
    <row r="20" spans="1:11" ht="9" x14ac:dyDescent="0.2">
      <c r="A20" s="20">
        <v>2015</v>
      </c>
      <c r="B20" s="21">
        <v>1473</v>
      </c>
      <c r="C20" s="21">
        <v>4051</v>
      </c>
      <c r="D20" s="21">
        <v>7277</v>
      </c>
      <c r="E20" s="21">
        <v>7269</v>
      </c>
      <c r="F20" s="21">
        <v>3071</v>
      </c>
      <c r="G20" s="21">
        <v>6429</v>
      </c>
      <c r="H20" s="21">
        <v>5279</v>
      </c>
      <c r="I20" s="21">
        <v>1234</v>
      </c>
      <c r="J20" s="21">
        <v>67</v>
      </c>
      <c r="K20" s="22">
        <f t="shared" si="1"/>
        <v>36150</v>
      </c>
    </row>
    <row r="21" spans="1:11" ht="9" x14ac:dyDescent="0.2">
      <c r="A21" s="20">
        <v>2016</v>
      </c>
      <c r="B21" s="21">
        <v>1454</v>
      </c>
      <c r="C21" s="21">
        <v>4362</v>
      </c>
      <c r="D21" s="21">
        <v>7824</v>
      </c>
      <c r="E21" s="21">
        <v>7772</v>
      </c>
      <c r="F21" s="21">
        <v>3064</v>
      </c>
      <c r="G21" s="21">
        <v>7219</v>
      </c>
      <c r="H21" s="21">
        <v>5361</v>
      </c>
      <c r="I21" s="21">
        <v>1342</v>
      </c>
      <c r="J21" s="21">
        <v>138</v>
      </c>
      <c r="K21" s="22">
        <f t="shared" si="1"/>
        <v>38536</v>
      </c>
    </row>
    <row r="22" spans="1:11" ht="9" x14ac:dyDescent="0.2">
      <c r="A22" s="20">
        <v>2017</v>
      </c>
      <c r="B22" s="21">
        <v>1259</v>
      </c>
      <c r="C22" s="21">
        <v>4068</v>
      </c>
      <c r="D22" s="21">
        <v>7311</v>
      </c>
      <c r="E22" s="21">
        <v>7402</v>
      </c>
      <c r="F22" s="21">
        <v>2974</v>
      </c>
      <c r="G22" s="21">
        <v>6505</v>
      </c>
      <c r="H22" s="21">
        <v>5255</v>
      </c>
      <c r="I22" s="21">
        <v>1295</v>
      </c>
      <c r="J22" s="21">
        <v>94</v>
      </c>
      <c r="K22" s="22">
        <f t="shared" si="1"/>
        <v>36163</v>
      </c>
    </row>
    <row r="23" spans="1:11" ht="9" x14ac:dyDescent="0.2">
      <c r="A23" s="20">
        <v>2018</v>
      </c>
      <c r="B23" s="21">
        <v>1340</v>
      </c>
      <c r="C23" s="21">
        <v>3876</v>
      </c>
      <c r="D23" s="21">
        <v>7225</v>
      </c>
      <c r="E23" s="21">
        <v>6973</v>
      </c>
      <c r="F23" s="21">
        <v>2592</v>
      </c>
      <c r="G23" s="21">
        <v>6418</v>
      </c>
      <c r="H23" s="21">
        <v>5051</v>
      </c>
      <c r="I23" s="21">
        <v>1429</v>
      </c>
      <c r="J23" s="21">
        <v>92</v>
      </c>
      <c r="K23" s="22">
        <f t="shared" si="1"/>
        <v>34996</v>
      </c>
    </row>
    <row r="24" spans="1:11" ht="9" x14ac:dyDescent="0.2">
      <c r="A24" s="17" t="s">
        <v>20</v>
      </c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 s="23" customFormat="1" ht="9" x14ac:dyDescent="0.2">
      <c r="A25" s="20">
        <v>2010</v>
      </c>
      <c r="B25" s="21">
        <v>469</v>
      </c>
      <c r="C25" s="21">
        <v>1336</v>
      </c>
      <c r="D25" s="21">
        <v>2561</v>
      </c>
      <c r="E25" s="21">
        <v>2207</v>
      </c>
      <c r="F25" s="21">
        <v>1163</v>
      </c>
      <c r="G25" s="21">
        <v>3368</v>
      </c>
      <c r="H25" s="21">
        <v>1393</v>
      </c>
      <c r="I25" s="21">
        <v>300</v>
      </c>
      <c r="J25" s="21">
        <v>24</v>
      </c>
      <c r="K25" s="22">
        <f>SUM(B25:J25)</f>
        <v>12821</v>
      </c>
    </row>
    <row r="26" spans="1:11" ht="9" x14ac:dyDescent="0.2">
      <c r="A26" s="20">
        <v>2011</v>
      </c>
      <c r="B26" s="21">
        <v>455</v>
      </c>
      <c r="C26" s="21">
        <v>1289</v>
      </c>
      <c r="D26" s="21">
        <v>2517</v>
      </c>
      <c r="E26" s="21">
        <v>2140</v>
      </c>
      <c r="F26" s="21">
        <v>1159</v>
      </c>
      <c r="G26" s="21">
        <v>3230</v>
      </c>
      <c r="H26" s="21">
        <v>1357</v>
      </c>
      <c r="I26" s="21">
        <v>292</v>
      </c>
      <c r="J26" s="21">
        <v>27</v>
      </c>
      <c r="K26" s="22">
        <f t="shared" ref="K26:K33" si="2">SUM(B26:J26)</f>
        <v>12466</v>
      </c>
    </row>
    <row r="27" spans="1:11" ht="9" x14ac:dyDescent="0.2">
      <c r="A27" s="20">
        <v>2012</v>
      </c>
      <c r="B27" s="21">
        <v>443</v>
      </c>
      <c r="C27" s="21">
        <v>1232</v>
      </c>
      <c r="D27" s="21">
        <v>2476</v>
      </c>
      <c r="E27" s="21">
        <v>2111</v>
      </c>
      <c r="F27" s="21">
        <v>1148</v>
      </c>
      <c r="G27" s="21">
        <v>3134</v>
      </c>
      <c r="H27" s="21">
        <v>1304</v>
      </c>
      <c r="I27" s="21">
        <v>286</v>
      </c>
      <c r="J27" s="21">
        <v>31</v>
      </c>
      <c r="K27" s="22">
        <f t="shared" si="2"/>
        <v>12165</v>
      </c>
    </row>
    <row r="28" spans="1:11" ht="9" x14ac:dyDescent="0.2">
      <c r="A28" s="20">
        <v>2013</v>
      </c>
      <c r="B28" s="21">
        <v>432</v>
      </c>
      <c r="C28" s="21">
        <v>1158</v>
      </c>
      <c r="D28" s="21">
        <v>2439</v>
      </c>
      <c r="E28" s="21">
        <v>2038</v>
      </c>
      <c r="F28" s="21">
        <v>1130</v>
      </c>
      <c r="G28" s="21">
        <v>2956</v>
      </c>
      <c r="H28" s="21">
        <v>1275</v>
      </c>
      <c r="I28" s="21">
        <v>282</v>
      </c>
      <c r="J28" s="21">
        <v>28</v>
      </c>
      <c r="K28" s="22">
        <f t="shared" si="2"/>
        <v>11738</v>
      </c>
    </row>
    <row r="29" spans="1:11" ht="9" x14ac:dyDescent="0.2">
      <c r="A29" s="26">
        <v>2014</v>
      </c>
      <c r="B29" s="27">
        <v>395</v>
      </c>
      <c r="C29" s="27">
        <v>1086</v>
      </c>
      <c r="D29" s="27">
        <v>2339</v>
      </c>
      <c r="E29" s="27">
        <v>1977</v>
      </c>
      <c r="F29" s="27">
        <v>1068</v>
      </c>
      <c r="G29" s="27">
        <v>2817</v>
      </c>
      <c r="H29" s="27">
        <v>1209</v>
      </c>
      <c r="I29" s="27">
        <v>268</v>
      </c>
      <c r="J29" s="27">
        <v>27</v>
      </c>
      <c r="K29" s="22">
        <f t="shared" si="2"/>
        <v>11186</v>
      </c>
    </row>
    <row r="30" spans="1:11" ht="9" x14ac:dyDescent="0.2">
      <c r="A30" s="26">
        <v>2015</v>
      </c>
      <c r="B30" s="27">
        <v>354</v>
      </c>
      <c r="C30" s="27">
        <v>1068</v>
      </c>
      <c r="D30" s="27">
        <v>2192</v>
      </c>
      <c r="E30" s="27">
        <v>1993</v>
      </c>
      <c r="F30" s="27">
        <v>1082</v>
      </c>
      <c r="G30" s="27">
        <v>2724</v>
      </c>
      <c r="H30" s="27">
        <v>1202</v>
      </c>
      <c r="I30" s="27">
        <v>259</v>
      </c>
      <c r="J30" s="27">
        <v>31</v>
      </c>
      <c r="K30" s="22">
        <f t="shared" si="2"/>
        <v>10905</v>
      </c>
    </row>
    <row r="31" spans="1:11" ht="9" x14ac:dyDescent="0.2">
      <c r="A31" s="26">
        <v>2016</v>
      </c>
      <c r="B31" s="27">
        <v>350</v>
      </c>
      <c r="C31" s="27">
        <v>1129</v>
      </c>
      <c r="D31" s="27">
        <v>2300</v>
      </c>
      <c r="E31" s="27">
        <v>2153</v>
      </c>
      <c r="F31" s="27">
        <v>1087</v>
      </c>
      <c r="G31" s="27">
        <v>2783</v>
      </c>
      <c r="H31" s="27">
        <v>1204</v>
      </c>
      <c r="I31" s="27">
        <v>289</v>
      </c>
      <c r="J31" s="27">
        <v>35</v>
      </c>
      <c r="K31" s="22">
        <f t="shared" si="2"/>
        <v>11330</v>
      </c>
    </row>
    <row r="32" spans="1:11" ht="9" x14ac:dyDescent="0.2">
      <c r="A32" s="20">
        <v>2017</v>
      </c>
      <c r="B32" s="21">
        <v>323</v>
      </c>
      <c r="C32" s="21">
        <v>1068</v>
      </c>
      <c r="D32" s="21">
        <v>2216</v>
      </c>
      <c r="E32" s="21">
        <v>2031</v>
      </c>
      <c r="F32" s="21">
        <v>1021</v>
      </c>
      <c r="G32" s="21">
        <v>2638</v>
      </c>
      <c r="H32" s="21">
        <v>1170</v>
      </c>
      <c r="I32" s="21">
        <v>296</v>
      </c>
      <c r="J32" s="21">
        <v>36</v>
      </c>
      <c r="K32" s="22">
        <f t="shared" si="2"/>
        <v>10799</v>
      </c>
    </row>
    <row r="33" spans="1:84" ht="9" x14ac:dyDescent="0.2">
      <c r="A33" s="28">
        <v>2018</v>
      </c>
      <c r="B33" s="29">
        <v>355</v>
      </c>
      <c r="C33" s="29">
        <v>1046</v>
      </c>
      <c r="D33" s="29">
        <v>2283</v>
      </c>
      <c r="E33" s="29">
        <v>2019</v>
      </c>
      <c r="F33" s="29">
        <v>929</v>
      </c>
      <c r="G33" s="29">
        <v>2687</v>
      </c>
      <c r="H33" s="29">
        <v>1151</v>
      </c>
      <c r="I33" s="29">
        <v>361</v>
      </c>
      <c r="J33" s="29">
        <v>33</v>
      </c>
      <c r="K33" s="30">
        <f t="shared" si="2"/>
        <v>10864</v>
      </c>
    </row>
    <row r="34" spans="1:84" ht="9" x14ac:dyDescent="0.15">
      <c r="A34" s="31" t="s">
        <v>21</v>
      </c>
      <c r="B34" s="32"/>
      <c r="C34" s="32"/>
      <c r="D34" s="32"/>
      <c r="E34" s="32"/>
      <c r="F34" s="32"/>
      <c r="G34" s="32"/>
      <c r="H34" s="32"/>
      <c r="I34" s="32"/>
      <c r="J34" s="33"/>
      <c r="K34" s="34"/>
    </row>
    <row r="35" spans="1:84" s="31" customFormat="1" ht="8.25" x14ac:dyDescent="0.1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7" t="s">
        <v>22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</row>
    <row r="36" spans="1:84" s="31" customFormat="1" ht="8.25" x14ac:dyDescent="0.1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</row>
    <row r="37" spans="1:84" s="31" customFormat="1" ht="8.25" x14ac:dyDescent="0.1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</row>
    <row r="38" spans="1:84" ht="9" x14ac:dyDescent="0.2">
      <c r="A38" s="10"/>
      <c r="B38" s="10"/>
      <c r="C38" s="10"/>
      <c r="D38" s="10"/>
      <c r="E38" s="10"/>
      <c r="F38" s="10"/>
      <c r="G38" s="10"/>
      <c r="H38" s="10"/>
      <c r="I38" s="10"/>
      <c r="J38" s="3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ht="9" x14ac:dyDescent="0.2"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</row>
  </sheetData>
  <mergeCells count="3">
    <mergeCell ref="A4:K4"/>
    <mergeCell ref="A14:K14"/>
    <mergeCell ref="A24:K2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N38"/>
  <sheetViews>
    <sheetView workbookViewId="0">
      <selection activeCell="P11" sqref="P11"/>
    </sheetView>
  </sheetViews>
  <sheetFormatPr baseColWidth="10" defaultColWidth="6.75" defaultRowHeight="10.15" customHeight="1" x14ac:dyDescent="0.2"/>
  <cols>
    <col min="1" max="1" width="13" style="12" customWidth="1"/>
    <col min="2" max="2" width="6.875" style="12" customWidth="1"/>
    <col min="3" max="11" width="6.375" style="12" customWidth="1"/>
    <col min="12" max="16384" width="6.75" style="12"/>
  </cols>
  <sheetData>
    <row r="1" spans="1:13" s="8" customFormat="1" ht="14.25" x14ac:dyDescent="0.2">
      <c r="A1" s="71" t="s">
        <v>73</v>
      </c>
      <c r="B1" s="72"/>
      <c r="C1" s="72"/>
      <c r="D1" s="72"/>
      <c r="E1" s="72"/>
      <c r="F1" s="72"/>
      <c r="G1" s="72"/>
      <c r="H1" s="72"/>
      <c r="J1" s="42"/>
      <c r="K1" s="43"/>
    </row>
    <row r="2" spans="1:13" ht="9" x14ac:dyDescent="0.2">
      <c r="A2" s="39"/>
    </row>
    <row r="3" spans="1:13" s="16" customFormat="1" ht="16.5" x14ac:dyDescent="0.2">
      <c r="A3" s="14" t="s">
        <v>23</v>
      </c>
      <c r="B3" s="44" t="s">
        <v>24</v>
      </c>
      <c r="C3" s="45" t="s">
        <v>8</v>
      </c>
      <c r="D3" s="14" t="s">
        <v>9</v>
      </c>
      <c r="E3" s="14" t="s">
        <v>10</v>
      </c>
      <c r="F3" s="14" t="s">
        <v>11</v>
      </c>
      <c r="G3" s="45" t="s">
        <v>12</v>
      </c>
      <c r="H3" s="45" t="s">
        <v>13</v>
      </c>
      <c r="I3" s="45" t="s">
        <v>14</v>
      </c>
      <c r="J3" s="45" t="s">
        <v>15</v>
      </c>
      <c r="K3" s="45" t="s">
        <v>16</v>
      </c>
    </row>
    <row r="4" spans="1:13" ht="9" x14ac:dyDescent="0.2">
      <c r="A4" s="46" t="s">
        <v>25</v>
      </c>
      <c r="B4" s="47">
        <v>1053</v>
      </c>
      <c r="C4" s="48">
        <v>32</v>
      </c>
      <c r="D4" s="48">
        <v>150</v>
      </c>
      <c r="E4" s="48">
        <v>134</v>
      </c>
      <c r="F4" s="48">
        <v>52</v>
      </c>
      <c r="G4" s="48">
        <v>78</v>
      </c>
      <c r="H4" s="48">
        <v>153</v>
      </c>
      <c r="I4" s="48">
        <v>362</v>
      </c>
      <c r="J4" s="48">
        <v>69</v>
      </c>
      <c r="K4" s="48">
        <v>23</v>
      </c>
    </row>
    <row r="5" spans="1:13" ht="9" x14ac:dyDescent="0.2">
      <c r="A5" s="49" t="s">
        <v>26</v>
      </c>
      <c r="B5" s="47">
        <v>6629</v>
      </c>
      <c r="C5" s="50">
        <v>277</v>
      </c>
      <c r="D5" s="50">
        <v>915</v>
      </c>
      <c r="E5" s="50">
        <v>861</v>
      </c>
      <c r="F5" s="50">
        <v>1078</v>
      </c>
      <c r="G5" s="50">
        <v>430</v>
      </c>
      <c r="H5" s="50">
        <v>1737</v>
      </c>
      <c r="I5" s="50">
        <v>1076</v>
      </c>
      <c r="J5" s="50">
        <v>154</v>
      </c>
      <c r="K5" s="50">
        <v>101</v>
      </c>
    </row>
    <row r="6" spans="1:13" ht="9" x14ac:dyDescent="0.2">
      <c r="A6" s="49" t="s">
        <v>27</v>
      </c>
      <c r="B6" s="47">
        <v>25582</v>
      </c>
      <c r="C6" s="50">
        <v>808</v>
      </c>
      <c r="D6" s="50">
        <v>3112</v>
      </c>
      <c r="E6" s="50">
        <v>3965</v>
      </c>
      <c r="F6" s="50">
        <v>4129</v>
      </c>
      <c r="G6" s="50">
        <v>2322</v>
      </c>
      <c r="H6" s="50">
        <v>6779</v>
      </c>
      <c r="I6" s="50">
        <v>3454</v>
      </c>
      <c r="J6" s="50">
        <v>688</v>
      </c>
      <c r="K6" s="50">
        <v>325</v>
      </c>
    </row>
    <row r="7" spans="1:13" ht="9" x14ac:dyDescent="0.2">
      <c r="A7" s="49" t="s">
        <v>28</v>
      </c>
      <c r="B7" s="47">
        <v>9098</v>
      </c>
      <c r="C7" s="50">
        <v>257</v>
      </c>
      <c r="D7" s="50">
        <v>1033</v>
      </c>
      <c r="E7" s="50">
        <v>1820</v>
      </c>
      <c r="F7" s="50">
        <v>1643</v>
      </c>
      <c r="G7" s="50">
        <v>905</v>
      </c>
      <c r="H7" s="50">
        <v>2248</v>
      </c>
      <c r="I7" s="50">
        <v>899</v>
      </c>
      <c r="J7" s="50">
        <v>210</v>
      </c>
      <c r="K7" s="50">
        <v>83</v>
      </c>
    </row>
    <row r="8" spans="1:13" ht="9" x14ac:dyDescent="0.2">
      <c r="A8" s="49" t="s">
        <v>29</v>
      </c>
      <c r="B8" s="47">
        <v>6950</v>
      </c>
      <c r="C8" s="50">
        <v>174</v>
      </c>
      <c r="D8" s="50">
        <v>749</v>
      </c>
      <c r="E8" s="50">
        <v>1518</v>
      </c>
      <c r="F8" s="50">
        <v>1393</v>
      </c>
      <c r="G8" s="50">
        <v>577</v>
      </c>
      <c r="H8" s="50">
        <v>1753</v>
      </c>
      <c r="I8" s="50">
        <v>577</v>
      </c>
      <c r="J8" s="50">
        <v>167</v>
      </c>
      <c r="K8" s="50">
        <v>42</v>
      </c>
      <c r="L8" s="51"/>
    </row>
    <row r="9" spans="1:13" ht="9" x14ac:dyDescent="0.2">
      <c r="A9" s="49" t="s">
        <v>30</v>
      </c>
      <c r="B9" s="47">
        <v>12422</v>
      </c>
      <c r="C9" s="50">
        <v>346</v>
      </c>
      <c r="D9" s="50">
        <v>1240</v>
      </c>
      <c r="E9" s="50">
        <v>3070</v>
      </c>
      <c r="F9" s="50">
        <v>2827</v>
      </c>
      <c r="G9" s="50">
        <v>942</v>
      </c>
      <c r="H9" s="50">
        <v>2922</v>
      </c>
      <c r="I9" s="50">
        <v>734</v>
      </c>
      <c r="J9" s="50">
        <v>272</v>
      </c>
      <c r="K9" s="50">
        <v>69</v>
      </c>
      <c r="L9" s="51"/>
    </row>
    <row r="10" spans="1:13" ht="9" x14ac:dyDescent="0.2">
      <c r="A10" s="49" t="s">
        <v>31</v>
      </c>
      <c r="B10" s="47">
        <v>7895</v>
      </c>
      <c r="C10" s="50">
        <v>236</v>
      </c>
      <c r="D10" s="50">
        <v>608</v>
      </c>
      <c r="E10" s="50">
        <v>2177</v>
      </c>
      <c r="F10" s="50">
        <v>2076</v>
      </c>
      <c r="G10" s="50">
        <v>571</v>
      </c>
      <c r="H10" s="50">
        <v>1715</v>
      </c>
      <c r="I10" s="50">
        <v>343</v>
      </c>
      <c r="J10" s="50">
        <v>127</v>
      </c>
      <c r="K10" s="50">
        <v>42</v>
      </c>
      <c r="L10" s="51"/>
    </row>
    <row r="11" spans="1:13" ht="9" x14ac:dyDescent="0.2">
      <c r="A11" s="49" t="s">
        <v>32</v>
      </c>
      <c r="B11" s="47">
        <v>5343</v>
      </c>
      <c r="C11" s="50">
        <v>192</v>
      </c>
      <c r="D11" s="50">
        <v>397</v>
      </c>
      <c r="E11" s="50">
        <v>1598</v>
      </c>
      <c r="F11" s="50">
        <v>1466</v>
      </c>
      <c r="G11" s="50">
        <v>356</v>
      </c>
      <c r="H11" s="50">
        <v>1041</v>
      </c>
      <c r="I11" s="50">
        <v>171</v>
      </c>
      <c r="J11" s="50">
        <v>90</v>
      </c>
      <c r="K11" s="50">
        <v>32</v>
      </c>
      <c r="L11" s="51"/>
    </row>
    <row r="12" spans="1:13" ht="9" x14ac:dyDescent="0.2">
      <c r="A12" s="49" t="s">
        <v>33</v>
      </c>
      <c r="B12" s="47">
        <v>3850</v>
      </c>
      <c r="C12" s="50">
        <v>163</v>
      </c>
      <c r="D12" s="50">
        <v>248</v>
      </c>
      <c r="E12" s="50">
        <v>1173</v>
      </c>
      <c r="F12" s="50">
        <v>1145</v>
      </c>
      <c r="G12" s="50">
        <v>228</v>
      </c>
      <c r="H12" s="50">
        <v>721</v>
      </c>
      <c r="I12" s="50">
        <v>89</v>
      </c>
      <c r="J12" s="50">
        <v>56</v>
      </c>
      <c r="K12" s="50">
        <v>27</v>
      </c>
      <c r="L12" s="51"/>
    </row>
    <row r="13" spans="1:13" ht="9" x14ac:dyDescent="0.2">
      <c r="A13" s="49" t="s">
        <v>34</v>
      </c>
      <c r="B13" s="47">
        <v>5055</v>
      </c>
      <c r="C13" s="50">
        <v>291</v>
      </c>
      <c r="D13" s="50">
        <v>311</v>
      </c>
      <c r="E13" s="50">
        <v>1729</v>
      </c>
      <c r="F13" s="50">
        <v>1521</v>
      </c>
      <c r="G13" s="50">
        <v>198</v>
      </c>
      <c r="H13" s="50">
        <v>844</v>
      </c>
      <c r="I13" s="50">
        <v>69</v>
      </c>
      <c r="J13" s="50">
        <v>60</v>
      </c>
      <c r="K13" s="50">
        <v>32</v>
      </c>
      <c r="L13" s="51"/>
    </row>
    <row r="14" spans="1:13" ht="9" x14ac:dyDescent="0.2">
      <c r="A14" s="49" t="s">
        <v>35</v>
      </c>
      <c r="B14" s="47">
        <v>3195</v>
      </c>
      <c r="C14" s="50">
        <v>176</v>
      </c>
      <c r="D14" s="50">
        <v>190</v>
      </c>
      <c r="E14" s="50">
        <v>1180</v>
      </c>
      <c r="F14" s="50">
        <v>1012</v>
      </c>
      <c r="G14" s="50">
        <v>88</v>
      </c>
      <c r="H14" s="50">
        <v>455</v>
      </c>
      <c r="I14" s="50">
        <v>26</v>
      </c>
      <c r="J14" s="50">
        <v>34</v>
      </c>
      <c r="K14" s="50">
        <v>34</v>
      </c>
      <c r="L14" s="51"/>
    </row>
    <row r="15" spans="1:13" ht="9" x14ac:dyDescent="0.2">
      <c r="A15" s="49" t="s">
        <v>36</v>
      </c>
      <c r="B15" s="47">
        <v>2328</v>
      </c>
      <c r="C15" s="50">
        <v>153</v>
      </c>
      <c r="D15" s="50">
        <v>94</v>
      </c>
      <c r="E15" s="50">
        <v>973</v>
      </c>
      <c r="F15" s="50">
        <v>757</v>
      </c>
      <c r="G15" s="50">
        <v>39</v>
      </c>
      <c r="H15" s="50">
        <v>267</v>
      </c>
      <c r="I15" s="50">
        <v>11</v>
      </c>
      <c r="J15" s="50">
        <v>11</v>
      </c>
      <c r="K15" s="50">
        <v>23</v>
      </c>
      <c r="L15" s="51"/>
    </row>
    <row r="16" spans="1:13" ht="9" x14ac:dyDescent="0.2">
      <c r="A16" s="52" t="s">
        <v>37</v>
      </c>
      <c r="B16" s="53">
        <v>814</v>
      </c>
      <c r="C16" s="54">
        <v>63</v>
      </c>
      <c r="D16" s="54">
        <v>31</v>
      </c>
      <c r="E16" s="54">
        <v>387</v>
      </c>
      <c r="F16" s="54">
        <v>235</v>
      </c>
      <c r="G16" s="54">
        <v>11</v>
      </c>
      <c r="H16" s="54">
        <v>67</v>
      </c>
      <c r="I16" s="54"/>
      <c r="J16" s="54">
        <v>7</v>
      </c>
      <c r="K16" s="54">
        <v>13</v>
      </c>
      <c r="L16" s="51"/>
      <c r="M16" s="55"/>
    </row>
    <row r="17" spans="1:14" ht="9" x14ac:dyDescent="0.2">
      <c r="A17" s="52" t="s">
        <v>38</v>
      </c>
      <c r="B17" s="53">
        <v>591</v>
      </c>
      <c r="C17" s="54">
        <v>50</v>
      </c>
      <c r="D17" s="54">
        <v>22</v>
      </c>
      <c r="E17" s="54">
        <v>283</v>
      </c>
      <c r="F17" s="54">
        <v>171</v>
      </c>
      <c r="G17" s="54">
        <v>6</v>
      </c>
      <c r="H17" s="54">
        <v>43</v>
      </c>
      <c r="I17" s="54">
        <v>2</v>
      </c>
      <c r="J17" s="54">
        <v>3</v>
      </c>
      <c r="K17" s="54">
        <v>11</v>
      </c>
      <c r="L17" s="51"/>
      <c r="M17" s="55"/>
    </row>
    <row r="18" spans="1:14" ht="9" x14ac:dyDescent="0.2">
      <c r="A18" s="52" t="s">
        <v>39</v>
      </c>
      <c r="B18" s="53">
        <v>433</v>
      </c>
      <c r="C18" s="54">
        <v>60</v>
      </c>
      <c r="D18" s="54">
        <v>18</v>
      </c>
      <c r="E18" s="54">
        <v>204</v>
      </c>
      <c r="F18" s="54">
        <v>101</v>
      </c>
      <c r="G18" s="54">
        <v>4</v>
      </c>
      <c r="H18" s="54">
        <v>37</v>
      </c>
      <c r="I18" s="54">
        <v>2</v>
      </c>
      <c r="J18" s="54">
        <v>2</v>
      </c>
      <c r="K18" s="54">
        <v>5</v>
      </c>
      <c r="L18" s="51"/>
      <c r="M18" s="55"/>
    </row>
    <row r="19" spans="1:14" ht="9" x14ac:dyDescent="0.2">
      <c r="A19" s="52" t="s">
        <v>40</v>
      </c>
      <c r="B19" s="53">
        <v>319</v>
      </c>
      <c r="C19" s="54">
        <v>40</v>
      </c>
      <c r="D19" s="54">
        <v>9</v>
      </c>
      <c r="E19" s="54">
        <v>170</v>
      </c>
      <c r="F19" s="54">
        <v>72</v>
      </c>
      <c r="G19" s="54">
        <v>2</v>
      </c>
      <c r="H19" s="54">
        <v>16</v>
      </c>
      <c r="I19" s="54"/>
      <c r="J19" s="54"/>
      <c r="K19" s="54">
        <v>10</v>
      </c>
      <c r="L19" s="51"/>
      <c r="M19" s="55"/>
    </row>
    <row r="20" spans="1:14" ht="9" x14ac:dyDescent="0.2">
      <c r="A20" s="49" t="s">
        <v>41</v>
      </c>
      <c r="B20" s="47">
        <v>279</v>
      </c>
      <c r="C20" s="50">
        <v>42</v>
      </c>
      <c r="D20" s="50">
        <v>11</v>
      </c>
      <c r="E20" s="50">
        <v>155</v>
      </c>
      <c r="F20" s="50">
        <v>45</v>
      </c>
      <c r="G20" s="50">
        <v>1</v>
      </c>
      <c r="H20" s="50">
        <v>21</v>
      </c>
      <c r="I20" s="50">
        <v>1</v>
      </c>
      <c r="J20" s="50"/>
      <c r="K20" s="50">
        <v>3</v>
      </c>
      <c r="L20" s="51"/>
      <c r="N20" s="55"/>
    </row>
    <row r="21" spans="1:14" ht="9" x14ac:dyDescent="0.2">
      <c r="A21" s="52" t="s">
        <v>42</v>
      </c>
      <c r="B21" s="53">
        <v>244</v>
      </c>
      <c r="C21" s="54">
        <v>25</v>
      </c>
      <c r="D21" s="54">
        <v>9</v>
      </c>
      <c r="E21" s="54">
        <v>153</v>
      </c>
      <c r="F21" s="54">
        <v>39</v>
      </c>
      <c r="G21" s="54">
        <v>1</v>
      </c>
      <c r="H21" s="54">
        <v>13</v>
      </c>
      <c r="I21" s="54"/>
      <c r="J21" s="54">
        <v>1</v>
      </c>
      <c r="K21" s="54">
        <v>3</v>
      </c>
      <c r="L21" s="51"/>
      <c r="M21" s="55"/>
    </row>
    <row r="22" spans="1:14" ht="9" x14ac:dyDescent="0.2">
      <c r="A22" s="52" t="s">
        <v>43</v>
      </c>
      <c r="B22" s="53">
        <v>222</v>
      </c>
      <c r="C22" s="54">
        <v>36</v>
      </c>
      <c r="D22" s="54">
        <v>3</v>
      </c>
      <c r="E22" s="54">
        <v>137</v>
      </c>
      <c r="F22" s="54">
        <v>38</v>
      </c>
      <c r="G22" s="54"/>
      <c r="H22" s="54">
        <v>7</v>
      </c>
      <c r="I22" s="54"/>
      <c r="J22" s="54"/>
      <c r="K22" s="54">
        <v>1</v>
      </c>
      <c r="L22" s="51"/>
      <c r="M22" s="55"/>
    </row>
    <row r="23" spans="1:14" ht="9" x14ac:dyDescent="0.2">
      <c r="A23" s="52" t="s">
        <v>44</v>
      </c>
      <c r="B23" s="53">
        <v>178</v>
      </c>
      <c r="C23" s="54">
        <v>22</v>
      </c>
      <c r="D23" s="54">
        <v>12</v>
      </c>
      <c r="E23" s="54">
        <v>97</v>
      </c>
      <c r="F23" s="54">
        <v>28</v>
      </c>
      <c r="G23" s="54">
        <v>2</v>
      </c>
      <c r="H23" s="54">
        <v>13</v>
      </c>
      <c r="I23" s="54"/>
      <c r="J23" s="54">
        <v>1</v>
      </c>
      <c r="K23" s="54">
        <v>3</v>
      </c>
      <c r="L23" s="51"/>
      <c r="M23" s="55"/>
    </row>
    <row r="24" spans="1:14" ht="9" x14ac:dyDescent="0.2">
      <c r="A24" s="49" t="s">
        <v>45</v>
      </c>
      <c r="B24" s="47">
        <v>1191</v>
      </c>
      <c r="C24" s="50">
        <v>194</v>
      </c>
      <c r="D24" s="50">
        <v>51</v>
      </c>
      <c r="E24" s="50">
        <v>680</v>
      </c>
      <c r="F24" s="50">
        <v>160</v>
      </c>
      <c r="G24" s="50">
        <v>7</v>
      </c>
      <c r="H24" s="50">
        <v>73</v>
      </c>
      <c r="I24" s="50">
        <v>1</v>
      </c>
      <c r="J24" s="50">
        <v>3</v>
      </c>
      <c r="K24" s="50">
        <v>22</v>
      </c>
      <c r="L24" s="51"/>
      <c r="N24" s="55"/>
    </row>
    <row r="25" spans="1:14" s="10" customFormat="1" ht="9" x14ac:dyDescent="0.2">
      <c r="A25" s="56" t="s">
        <v>46</v>
      </c>
      <c r="B25" s="57">
        <f t="shared" ref="B25:K25" si="0">SUM(B4:B24)</f>
        <v>93671</v>
      </c>
      <c r="C25" s="57">
        <f t="shared" si="0"/>
        <v>3637</v>
      </c>
      <c r="D25" s="57">
        <f t="shared" si="0"/>
        <v>9213</v>
      </c>
      <c r="E25" s="57">
        <f t="shared" si="0"/>
        <v>22464</v>
      </c>
      <c r="F25" s="57">
        <f>SUM(F4:F24)</f>
        <v>19988</v>
      </c>
      <c r="G25" s="57">
        <f t="shared" si="0"/>
        <v>6768</v>
      </c>
      <c r="H25" s="57">
        <f t="shared" si="0"/>
        <v>20925</v>
      </c>
      <c r="I25" s="57">
        <f t="shared" si="0"/>
        <v>7817</v>
      </c>
      <c r="J25" s="57">
        <f t="shared" si="0"/>
        <v>1955</v>
      </c>
      <c r="K25" s="57">
        <f t="shared" si="0"/>
        <v>904</v>
      </c>
      <c r="L25" s="51"/>
    </row>
    <row r="26" spans="1:14" s="32" customFormat="1" ht="8.25" x14ac:dyDescent="0.15">
      <c r="A26" s="58" t="s">
        <v>47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</row>
    <row r="27" spans="1:14" s="32" customFormat="1" ht="8.25" x14ac:dyDescent="0.15">
      <c r="A27" s="61" t="s">
        <v>48</v>
      </c>
      <c r="K27" s="34"/>
    </row>
    <row r="28" spans="1:14" s="32" customFormat="1" ht="8.25" x14ac:dyDescent="0.15">
      <c r="A28" s="61" t="s">
        <v>49</v>
      </c>
      <c r="K28" s="34"/>
    </row>
    <row r="29" spans="1:14" ht="9" x14ac:dyDescent="0.2">
      <c r="A29" s="62"/>
      <c r="B29" s="63"/>
      <c r="C29" s="64"/>
      <c r="D29" s="64"/>
      <c r="E29" s="64"/>
      <c r="F29" s="64"/>
      <c r="G29" s="64"/>
      <c r="H29" s="64"/>
      <c r="I29" s="64"/>
      <c r="J29" s="64"/>
      <c r="K29" s="65" t="s">
        <v>22</v>
      </c>
    </row>
    <row r="30" spans="1:14" ht="9" x14ac:dyDescent="0.2">
      <c r="A30" s="66"/>
      <c r="B30" s="67"/>
      <c r="C30" s="68"/>
      <c r="D30" s="68"/>
      <c r="E30" s="69"/>
      <c r="F30" s="69"/>
      <c r="G30" s="69"/>
      <c r="H30" s="69"/>
      <c r="I30" s="69"/>
      <c r="J30" s="69"/>
      <c r="K30" s="69"/>
    </row>
    <row r="31" spans="1:14" ht="9" x14ac:dyDescent="0.2">
      <c r="B31" s="39"/>
      <c r="C31" s="70"/>
      <c r="D31" s="70"/>
      <c r="E31" s="70"/>
      <c r="F31" s="70"/>
      <c r="G31" s="70"/>
      <c r="H31" s="70"/>
      <c r="I31" s="70"/>
      <c r="J31" s="70"/>
      <c r="K31" s="70"/>
    </row>
    <row r="32" spans="1:14" ht="9" x14ac:dyDescent="0.2"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9" x14ac:dyDescent="0.2">
      <c r="A33" s="39"/>
    </row>
    <row r="34" spans="1:14" ht="9" x14ac:dyDescent="0.2">
      <c r="B34" s="67"/>
    </row>
    <row r="35" spans="1:14" ht="9" x14ac:dyDescent="0.2">
      <c r="B35" s="67"/>
    </row>
    <row r="38" spans="1:14" ht="9" x14ac:dyDescent="0.2">
      <c r="N38" s="12" t="s">
        <v>50</v>
      </c>
    </row>
  </sheetData>
  <mergeCells count="1">
    <mergeCell ref="E30:K3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44"/>
  <sheetViews>
    <sheetView workbookViewId="0">
      <selection activeCell="N13" sqref="N13"/>
    </sheetView>
  </sheetViews>
  <sheetFormatPr baseColWidth="10" defaultColWidth="6.75" defaultRowHeight="10.15" customHeight="1" x14ac:dyDescent="0.2"/>
  <cols>
    <col min="1" max="1" width="17.125" style="12" customWidth="1"/>
    <col min="2" max="11" width="7.875" style="12" customWidth="1"/>
    <col min="12" max="16384" width="6.75" style="12"/>
  </cols>
  <sheetData>
    <row r="1" spans="1:11" s="8" customFormat="1" ht="10.5" x14ac:dyDescent="0.15">
      <c r="A1" s="71" t="s">
        <v>74</v>
      </c>
      <c r="J1" s="42"/>
      <c r="K1" s="43"/>
    </row>
    <row r="2" spans="1:11" s="8" customFormat="1" ht="14.25" x14ac:dyDescent="0.2">
      <c r="A2" s="40"/>
      <c r="B2" s="41"/>
      <c r="C2" s="41"/>
      <c r="D2" s="41"/>
      <c r="E2" s="41"/>
      <c r="F2" s="41"/>
      <c r="G2" s="41"/>
      <c r="H2" s="41"/>
      <c r="J2" s="42"/>
      <c r="K2" s="43"/>
    </row>
    <row r="3" spans="1:11" ht="9" x14ac:dyDescent="0.2">
      <c r="A3" s="39"/>
    </row>
    <row r="4" spans="1:11" s="16" customFormat="1" ht="16.5" x14ac:dyDescent="0.2">
      <c r="A4" s="14" t="s">
        <v>51</v>
      </c>
      <c r="B4" s="44" t="s">
        <v>24</v>
      </c>
      <c r="C4" s="45" t="s">
        <v>8</v>
      </c>
      <c r="D4" s="14" t="s">
        <v>9</v>
      </c>
      <c r="E4" s="14" t="s">
        <v>10</v>
      </c>
      <c r="F4" s="14" t="s">
        <v>11</v>
      </c>
      <c r="G4" s="45" t="s">
        <v>12</v>
      </c>
      <c r="H4" s="45" t="s">
        <v>13</v>
      </c>
      <c r="I4" s="45" t="s">
        <v>14</v>
      </c>
      <c r="J4" s="45" t="s">
        <v>15</v>
      </c>
      <c r="K4" s="45" t="s">
        <v>16</v>
      </c>
    </row>
    <row r="5" spans="1:11" ht="9" x14ac:dyDescent="0.2">
      <c r="A5" s="46" t="s">
        <v>25</v>
      </c>
      <c r="B5" s="47">
        <f>SUM(C5:K5)</f>
        <v>870</v>
      </c>
      <c r="C5" s="48">
        <v>33</v>
      </c>
      <c r="D5" s="48">
        <v>130</v>
      </c>
      <c r="E5" s="48">
        <v>121</v>
      </c>
      <c r="F5" s="48">
        <v>52</v>
      </c>
      <c r="G5" s="48">
        <v>52</v>
      </c>
      <c r="H5" s="48">
        <v>137</v>
      </c>
      <c r="I5" s="48">
        <v>258</v>
      </c>
      <c r="J5" s="48">
        <v>62</v>
      </c>
      <c r="K5" s="48">
        <v>25</v>
      </c>
    </row>
    <row r="6" spans="1:11" ht="9" x14ac:dyDescent="0.2">
      <c r="A6" s="49" t="s">
        <v>26</v>
      </c>
      <c r="B6" s="47">
        <f t="shared" ref="B6:B20" si="0">SUM(C6:K6)</f>
        <v>6914</v>
      </c>
      <c r="C6" s="50">
        <v>297</v>
      </c>
      <c r="D6" s="50">
        <v>918</v>
      </c>
      <c r="E6" s="50">
        <v>904</v>
      </c>
      <c r="F6" s="50">
        <v>1189</v>
      </c>
      <c r="G6" s="50">
        <v>442</v>
      </c>
      <c r="H6" s="50">
        <v>1848</v>
      </c>
      <c r="I6" s="50">
        <v>1055</v>
      </c>
      <c r="J6" s="50">
        <v>157</v>
      </c>
      <c r="K6" s="50">
        <v>104</v>
      </c>
    </row>
    <row r="7" spans="1:11" ht="9" x14ac:dyDescent="0.2">
      <c r="A7" s="49" t="s">
        <v>27</v>
      </c>
      <c r="B7" s="47">
        <f t="shared" si="0"/>
        <v>27194</v>
      </c>
      <c r="C7" s="50">
        <v>841</v>
      </c>
      <c r="D7" s="50">
        <v>3182</v>
      </c>
      <c r="E7" s="50">
        <v>4274</v>
      </c>
      <c r="F7" s="50">
        <v>4523</v>
      </c>
      <c r="G7" s="50">
        <v>2496</v>
      </c>
      <c r="H7" s="50">
        <v>7228</v>
      </c>
      <c r="I7" s="50">
        <v>3575</v>
      </c>
      <c r="J7" s="50">
        <v>735</v>
      </c>
      <c r="K7" s="50">
        <v>340</v>
      </c>
    </row>
    <row r="8" spans="1:11" ht="9" x14ac:dyDescent="0.2">
      <c r="A8" s="49" t="s">
        <v>28</v>
      </c>
      <c r="B8" s="47">
        <f t="shared" si="0"/>
        <v>9789</v>
      </c>
      <c r="C8" s="50">
        <v>273</v>
      </c>
      <c r="D8" s="50">
        <v>1053</v>
      </c>
      <c r="E8" s="50">
        <v>1988</v>
      </c>
      <c r="F8" s="50">
        <v>1820</v>
      </c>
      <c r="G8" s="50">
        <v>980</v>
      </c>
      <c r="H8" s="50">
        <v>2423</v>
      </c>
      <c r="I8" s="50">
        <v>935</v>
      </c>
      <c r="J8" s="50">
        <v>233</v>
      </c>
      <c r="K8" s="50">
        <v>84</v>
      </c>
    </row>
    <row r="9" spans="1:11" ht="9" x14ac:dyDescent="0.2">
      <c r="A9" s="49" t="s">
        <v>29</v>
      </c>
      <c r="B9" s="47">
        <f t="shared" si="0"/>
        <v>7639</v>
      </c>
      <c r="C9" s="50">
        <v>179</v>
      </c>
      <c r="D9" s="50">
        <v>763</v>
      </c>
      <c r="E9" s="50">
        <v>1693</v>
      </c>
      <c r="F9" s="50">
        <v>1596</v>
      </c>
      <c r="G9" s="50">
        <v>634</v>
      </c>
      <c r="H9" s="50">
        <v>1933</v>
      </c>
      <c r="I9" s="50">
        <v>615</v>
      </c>
      <c r="J9" s="50">
        <v>184</v>
      </c>
      <c r="K9" s="50">
        <v>42</v>
      </c>
    </row>
    <row r="10" spans="1:11" ht="9" x14ac:dyDescent="0.2">
      <c r="A10" s="49" t="s">
        <v>30</v>
      </c>
      <c r="B10" s="47">
        <f t="shared" si="0"/>
        <v>14029</v>
      </c>
      <c r="C10" s="50">
        <v>363</v>
      </c>
      <c r="D10" s="50">
        <v>1263</v>
      </c>
      <c r="E10" s="50">
        <v>3571</v>
      </c>
      <c r="F10" s="50">
        <v>3296</v>
      </c>
      <c r="G10" s="50">
        <v>1068</v>
      </c>
      <c r="H10" s="50">
        <v>3308</v>
      </c>
      <c r="I10" s="50">
        <v>774</v>
      </c>
      <c r="J10" s="50">
        <v>318</v>
      </c>
      <c r="K10" s="50">
        <v>68</v>
      </c>
    </row>
    <row r="11" spans="1:11" ht="9" x14ac:dyDescent="0.2">
      <c r="A11" s="49" t="s">
        <v>31</v>
      </c>
      <c r="B11" s="47">
        <f t="shared" si="0"/>
        <v>9290</v>
      </c>
      <c r="C11" s="50">
        <v>264</v>
      </c>
      <c r="D11" s="50">
        <v>629</v>
      </c>
      <c r="E11" s="50">
        <v>2625</v>
      </c>
      <c r="F11" s="50">
        <v>2527</v>
      </c>
      <c r="G11" s="50">
        <v>678</v>
      </c>
      <c r="H11" s="50">
        <v>2019</v>
      </c>
      <c r="I11" s="50">
        <v>359</v>
      </c>
      <c r="J11" s="50">
        <v>146</v>
      </c>
      <c r="K11" s="50">
        <v>43</v>
      </c>
    </row>
    <row r="12" spans="1:11" ht="9" x14ac:dyDescent="0.2">
      <c r="A12" s="49" t="s">
        <v>32</v>
      </c>
      <c r="B12" s="47">
        <f t="shared" si="0"/>
        <v>6403</v>
      </c>
      <c r="C12" s="50">
        <v>213</v>
      </c>
      <c r="D12" s="50">
        <v>408</v>
      </c>
      <c r="E12" s="50">
        <v>1950</v>
      </c>
      <c r="F12" s="50">
        <v>1834</v>
      </c>
      <c r="G12" s="50">
        <v>437</v>
      </c>
      <c r="H12" s="50">
        <v>1247</v>
      </c>
      <c r="I12" s="50">
        <v>178</v>
      </c>
      <c r="J12" s="50">
        <v>104</v>
      </c>
      <c r="K12" s="50">
        <v>32</v>
      </c>
    </row>
    <row r="13" spans="1:11" ht="9" x14ac:dyDescent="0.2">
      <c r="A13" s="49" t="s">
        <v>33</v>
      </c>
      <c r="B13" s="47">
        <f t="shared" si="0"/>
        <v>4694</v>
      </c>
      <c r="C13" s="50">
        <v>182</v>
      </c>
      <c r="D13" s="50">
        <v>254</v>
      </c>
      <c r="E13" s="50">
        <v>1439</v>
      </c>
      <c r="F13" s="50">
        <v>1473</v>
      </c>
      <c r="G13" s="50">
        <v>296</v>
      </c>
      <c r="H13" s="50">
        <v>860</v>
      </c>
      <c r="I13" s="50">
        <v>96</v>
      </c>
      <c r="J13" s="50">
        <v>65</v>
      </c>
      <c r="K13" s="50">
        <v>29</v>
      </c>
    </row>
    <row r="14" spans="1:11" ht="9" x14ac:dyDescent="0.2">
      <c r="A14" s="49" t="s">
        <v>34</v>
      </c>
      <c r="B14" s="47">
        <f t="shared" si="0"/>
        <v>6240</v>
      </c>
      <c r="C14" s="50">
        <v>329</v>
      </c>
      <c r="D14" s="50">
        <v>318</v>
      </c>
      <c r="E14" s="50">
        <v>2147</v>
      </c>
      <c r="F14" s="50">
        <v>1985</v>
      </c>
      <c r="G14" s="50">
        <v>279</v>
      </c>
      <c r="H14" s="50">
        <v>1000</v>
      </c>
      <c r="I14" s="50">
        <v>76</v>
      </c>
      <c r="J14" s="50">
        <v>73</v>
      </c>
      <c r="K14" s="50">
        <v>33</v>
      </c>
    </row>
    <row r="15" spans="1:11" ht="9" x14ac:dyDescent="0.2">
      <c r="A15" s="49" t="s">
        <v>35</v>
      </c>
      <c r="B15" s="47">
        <f t="shared" si="0"/>
        <v>3959</v>
      </c>
      <c r="C15" s="50">
        <v>200</v>
      </c>
      <c r="D15" s="50">
        <v>195</v>
      </c>
      <c r="E15" s="50">
        <v>1413</v>
      </c>
      <c r="F15" s="50">
        <v>1372</v>
      </c>
      <c r="G15" s="50">
        <v>128</v>
      </c>
      <c r="H15" s="50">
        <v>546</v>
      </c>
      <c r="I15" s="50">
        <v>29</v>
      </c>
      <c r="J15" s="50">
        <v>39</v>
      </c>
      <c r="K15" s="50">
        <v>37</v>
      </c>
    </row>
    <row r="16" spans="1:11" ht="9" x14ac:dyDescent="0.2">
      <c r="A16" s="49" t="s">
        <v>36</v>
      </c>
      <c r="B16" s="47">
        <f t="shared" si="0"/>
        <v>2929</v>
      </c>
      <c r="C16" s="50">
        <v>179</v>
      </c>
      <c r="D16" s="50">
        <v>95</v>
      </c>
      <c r="E16" s="50">
        <v>1185</v>
      </c>
      <c r="F16" s="50">
        <v>1040</v>
      </c>
      <c r="G16" s="50">
        <v>59</v>
      </c>
      <c r="H16" s="50">
        <v>321</v>
      </c>
      <c r="I16" s="50">
        <v>12</v>
      </c>
      <c r="J16" s="50">
        <v>14</v>
      </c>
      <c r="K16" s="50">
        <v>24</v>
      </c>
    </row>
    <row r="17" spans="1:13" ht="9" x14ac:dyDescent="0.2">
      <c r="A17" s="73" t="s">
        <v>52</v>
      </c>
      <c r="B17" s="74">
        <f t="shared" si="0"/>
        <v>3165</v>
      </c>
      <c r="C17" s="75">
        <v>315</v>
      </c>
      <c r="D17" s="75">
        <v>104</v>
      </c>
      <c r="E17" s="75">
        <v>1528</v>
      </c>
      <c r="F17" s="75">
        <v>877</v>
      </c>
      <c r="G17" s="75">
        <v>32</v>
      </c>
      <c r="H17" s="75">
        <v>238</v>
      </c>
      <c r="I17" s="75">
        <v>5</v>
      </c>
      <c r="J17" s="75">
        <v>16</v>
      </c>
      <c r="K17" s="75">
        <v>50</v>
      </c>
    </row>
    <row r="18" spans="1:13" ht="9" x14ac:dyDescent="0.2">
      <c r="A18" s="52" t="s">
        <v>53</v>
      </c>
      <c r="B18" s="53">
        <f>SUM(C18:K18)</f>
        <v>638</v>
      </c>
      <c r="C18" s="54">
        <v>84</v>
      </c>
      <c r="D18" s="54">
        <v>20</v>
      </c>
      <c r="E18" s="54">
        <v>376</v>
      </c>
      <c r="F18" s="54">
        <v>119</v>
      </c>
      <c r="G18" s="54">
        <v>3</v>
      </c>
      <c r="H18" s="54">
        <v>30</v>
      </c>
      <c r="I18" s="54">
        <v>0</v>
      </c>
      <c r="J18" s="54">
        <v>1</v>
      </c>
      <c r="K18" s="54">
        <v>5</v>
      </c>
    </row>
    <row r="19" spans="1:13" ht="9" x14ac:dyDescent="0.2">
      <c r="A19" s="49" t="s">
        <v>54</v>
      </c>
      <c r="B19" s="47">
        <f t="shared" si="0"/>
        <v>934</v>
      </c>
      <c r="C19" s="50">
        <v>144</v>
      </c>
      <c r="D19" s="50">
        <v>27</v>
      </c>
      <c r="E19" s="50">
        <v>571</v>
      </c>
      <c r="F19" s="50">
        <v>136</v>
      </c>
      <c r="G19" s="50">
        <v>2</v>
      </c>
      <c r="H19" s="50">
        <v>39</v>
      </c>
      <c r="I19" s="50">
        <v>1</v>
      </c>
      <c r="J19" s="50">
        <v>3</v>
      </c>
      <c r="K19" s="50">
        <v>11</v>
      </c>
    </row>
    <row r="20" spans="1:13" ht="9" x14ac:dyDescent="0.2">
      <c r="A20" s="20" t="s">
        <v>55</v>
      </c>
      <c r="B20" s="76">
        <f t="shared" si="0"/>
        <v>455</v>
      </c>
      <c r="C20" s="50">
        <v>76</v>
      </c>
      <c r="D20" s="50">
        <v>24</v>
      </c>
      <c r="E20" s="50">
        <v>240</v>
      </c>
      <c r="F20" s="50">
        <v>59</v>
      </c>
      <c r="G20" s="50">
        <v>3</v>
      </c>
      <c r="H20" s="50">
        <v>42</v>
      </c>
      <c r="I20" s="50">
        <v>0</v>
      </c>
      <c r="J20" s="50">
        <v>0</v>
      </c>
      <c r="K20" s="50">
        <v>11</v>
      </c>
      <c r="M20" s="55"/>
    </row>
    <row r="21" spans="1:13" s="10" customFormat="1" ht="9" x14ac:dyDescent="0.2">
      <c r="A21" s="56" t="s">
        <v>56</v>
      </c>
      <c r="B21" s="57">
        <f>SUM(C21:K21)</f>
        <v>105142</v>
      </c>
      <c r="C21" s="57">
        <f t="shared" ref="C21:J21" si="1">SUM(C5:C20)</f>
        <v>3972</v>
      </c>
      <c r="D21" s="57">
        <f t="shared" si="1"/>
        <v>9383</v>
      </c>
      <c r="E21" s="57">
        <f>SUM(E5:E20)</f>
        <v>26025</v>
      </c>
      <c r="F21" s="57">
        <f t="shared" si="1"/>
        <v>23898</v>
      </c>
      <c r="G21" s="57">
        <f t="shared" si="1"/>
        <v>7589</v>
      </c>
      <c r="H21" s="57">
        <f t="shared" si="1"/>
        <v>23219</v>
      </c>
      <c r="I21" s="57">
        <f t="shared" si="1"/>
        <v>7968</v>
      </c>
      <c r="J21" s="57">
        <f t="shared" si="1"/>
        <v>2150</v>
      </c>
      <c r="K21" s="57">
        <f>SUM(K5:K20)</f>
        <v>938</v>
      </c>
    </row>
    <row r="22" spans="1:13" s="10" customFormat="1" ht="18" x14ac:dyDescent="0.2">
      <c r="A22" s="77" t="s">
        <v>57</v>
      </c>
      <c r="B22" s="47">
        <f>SUM(C22:K22)</f>
        <v>9439</v>
      </c>
      <c r="C22" s="48">
        <v>678</v>
      </c>
      <c r="D22" s="48">
        <v>1195</v>
      </c>
      <c r="E22" s="48">
        <v>2366</v>
      </c>
      <c r="F22" s="48">
        <v>2309</v>
      </c>
      <c r="G22" s="48">
        <v>378</v>
      </c>
      <c r="H22" s="48">
        <v>1698</v>
      </c>
      <c r="I22" s="48">
        <v>358</v>
      </c>
      <c r="J22" s="48">
        <v>147</v>
      </c>
      <c r="K22" s="48">
        <v>310</v>
      </c>
    </row>
    <row r="23" spans="1:13" s="10" customFormat="1" ht="9" x14ac:dyDescent="0.2">
      <c r="A23" s="78" t="s">
        <v>58</v>
      </c>
      <c r="B23" s="76">
        <f>SUM(C23:K23)</f>
        <v>4564</v>
      </c>
      <c r="C23" s="50">
        <v>151</v>
      </c>
      <c r="D23" s="50">
        <v>92</v>
      </c>
      <c r="E23" s="50">
        <v>2743</v>
      </c>
      <c r="F23" s="50">
        <v>1214</v>
      </c>
      <c r="G23" s="50">
        <v>34</v>
      </c>
      <c r="H23" s="50">
        <v>228</v>
      </c>
      <c r="I23" s="50">
        <v>7</v>
      </c>
      <c r="J23" s="50">
        <v>3</v>
      </c>
      <c r="K23" s="50">
        <v>92</v>
      </c>
    </row>
    <row r="24" spans="1:13" s="10" customFormat="1" ht="27" customHeight="1" x14ac:dyDescent="0.2">
      <c r="A24" s="78" t="s">
        <v>59</v>
      </c>
      <c r="B24" s="76">
        <f>SUM(C24:K24)</f>
        <v>2192</v>
      </c>
      <c r="C24" s="50">
        <v>110</v>
      </c>
      <c r="D24" s="50">
        <v>162</v>
      </c>
      <c r="E24" s="50">
        <v>618</v>
      </c>
      <c r="F24" s="50">
        <v>565</v>
      </c>
      <c r="G24" s="50">
        <v>45</v>
      </c>
      <c r="H24" s="50">
        <v>536</v>
      </c>
      <c r="I24" s="50">
        <v>59</v>
      </c>
      <c r="J24" s="50">
        <v>62</v>
      </c>
      <c r="K24" s="50">
        <v>35</v>
      </c>
    </row>
    <row r="25" spans="1:13" s="10" customFormat="1" ht="27" customHeight="1" x14ac:dyDescent="0.2">
      <c r="A25" s="79" t="s">
        <v>60</v>
      </c>
      <c r="B25" s="50">
        <f>SUM(C25:K25)</f>
        <v>598</v>
      </c>
      <c r="C25" s="50">
        <v>39</v>
      </c>
      <c r="D25" s="50">
        <v>29</v>
      </c>
      <c r="E25" s="50">
        <v>243</v>
      </c>
      <c r="F25" s="50">
        <v>105</v>
      </c>
      <c r="G25" s="50">
        <v>14</v>
      </c>
      <c r="H25" s="50">
        <v>124</v>
      </c>
      <c r="I25" s="50">
        <v>14</v>
      </c>
      <c r="J25" s="50">
        <v>8</v>
      </c>
      <c r="K25" s="50">
        <v>22</v>
      </c>
    </row>
    <row r="26" spans="1:13" s="10" customFormat="1" ht="9" x14ac:dyDescent="0.2">
      <c r="A26" s="80" t="s">
        <v>61</v>
      </c>
      <c r="B26" s="81">
        <f>SUM(B21+B22+B23+B24)</f>
        <v>121337</v>
      </c>
      <c r="C26" s="81">
        <f>SUM(C21+C22+C23+C24)</f>
        <v>4911</v>
      </c>
      <c r="D26" s="81">
        <f t="shared" ref="D26:K26" si="2">SUM(D21+D22+D23+D24)</f>
        <v>10832</v>
      </c>
      <c r="E26" s="81">
        <f t="shared" si="2"/>
        <v>31752</v>
      </c>
      <c r="F26" s="81">
        <f t="shared" si="2"/>
        <v>27986</v>
      </c>
      <c r="G26" s="81">
        <f t="shared" si="2"/>
        <v>8046</v>
      </c>
      <c r="H26" s="81">
        <f t="shared" si="2"/>
        <v>25681</v>
      </c>
      <c r="I26" s="81">
        <f t="shared" si="2"/>
        <v>8392</v>
      </c>
      <c r="J26" s="81">
        <f t="shared" si="2"/>
        <v>2362</v>
      </c>
      <c r="K26" s="81">
        <f t="shared" si="2"/>
        <v>1375</v>
      </c>
    </row>
    <row r="27" spans="1:13" s="32" customFormat="1" ht="8.25" x14ac:dyDescent="0.15">
      <c r="A27" s="58" t="s">
        <v>62</v>
      </c>
      <c r="B27" s="59"/>
      <c r="C27" s="59"/>
      <c r="D27" s="59"/>
      <c r="E27" s="59"/>
      <c r="F27" s="59"/>
      <c r="G27" s="59"/>
      <c r="H27" s="59"/>
      <c r="I27" s="59"/>
      <c r="J27" s="59"/>
      <c r="K27" s="60"/>
    </row>
    <row r="28" spans="1:13" s="32" customFormat="1" ht="8.25" x14ac:dyDescent="0.15">
      <c r="A28" s="61" t="s">
        <v>48</v>
      </c>
      <c r="K28" s="34"/>
    </row>
    <row r="29" spans="1:13" s="32" customFormat="1" ht="8.25" x14ac:dyDescent="0.15">
      <c r="A29" s="61" t="s">
        <v>49</v>
      </c>
      <c r="K29" s="34"/>
    </row>
    <row r="30" spans="1:13" s="32" customFormat="1" ht="8.25" x14ac:dyDescent="0.15">
      <c r="A30" s="82" t="s">
        <v>63</v>
      </c>
      <c r="B30" s="83"/>
      <c r="C30" s="83"/>
      <c r="D30" s="83"/>
      <c r="E30" s="83"/>
      <c r="F30" s="83"/>
      <c r="G30" s="83"/>
      <c r="H30" s="83"/>
      <c r="I30" s="83"/>
      <c r="J30" s="83"/>
      <c r="K30" s="84"/>
    </row>
    <row r="31" spans="1:13" s="88" customFormat="1" ht="14.25" x14ac:dyDescent="0.2">
      <c r="A31" s="85" t="s">
        <v>64</v>
      </c>
      <c r="B31" s="86"/>
      <c r="C31" s="86"/>
      <c r="D31" s="86"/>
      <c r="E31" s="86"/>
      <c r="F31" s="86"/>
      <c r="G31" s="86"/>
      <c r="H31" s="86"/>
      <c r="I31" s="86"/>
      <c r="J31" s="86"/>
      <c r="K31" s="87"/>
    </row>
    <row r="32" spans="1:13" s="88" customFormat="1" ht="14.25" x14ac:dyDescent="0.2">
      <c r="A32" s="85" t="s">
        <v>65</v>
      </c>
      <c r="B32" s="86"/>
      <c r="C32" s="86"/>
      <c r="D32" s="86"/>
      <c r="E32" s="86"/>
      <c r="F32" s="86"/>
      <c r="G32" s="86"/>
      <c r="H32" s="86"/>
      <c r="I32" s="86"/>
      <c r="J32" s="86"/>
      <c r="K32" s="89"/>
    </row>
    <row r="33" spans="1:14" s="88" customFormat="1" ht="14.25" x14ac:dyDescent="0.2">
      <c r="A33" s="90" t="s">
        <v>66</v>
      </c>
      <c r="B33" s="91"/>
      <c r="C33" s="91"/>
      <c r="D33" s="91"/>
      <c r="E33" s="91"/>
      <c r="F33" s="91"/>
      <c r="G33" s="91"/>
      <c r="H33" s="91"/>
      <c r="I33" s="91"/>
      <c r="J33" s="91"/>
      <c r="K33" s="92"/>
    </row>
    <row r="34" spans="1:14" s="88" customFormat="1" ht="14.25" x14ac:dyDescent="0.2">
      <c r="A34" s="93" t="s">
        <v>67</v>
      </c>
      <c r="B34" s="69"/>
      <c r="C34" s="69"/>
      <c r="D34" s="69"/>
      <c r="E34" s="69"/>
      <c r="F34" s="69"/>
      <c r="G34" s="69"/>
      <c r="H34" s="69"/>
      <c r="I34" s="69"/>
      <c r="J34" s="69"/>
      <c r="K34" s="92"/>
    </row>
    <row r="35" spans="1:14" ht="9" x14ac:dyDescent="0.2">
      <c r="A35" s="62"/>
      <c r="B35" s="63"/>
      <c r="C35" s="64"/>
      <c r="D35" s="64"/>
      <c r="E35" s="64"/>
      <c r="F35" s="64"/>
      <c r="G35" s="64"/>
      <c r="H35" s="64"/>
      <c r="I35" s="64"/>
      <c r="J35" s="64"/>
      <c r="K35" s="94" t="s">
        <v>22</v>
      </c>
    </row>
    <row r="36" spans="1:14" ht="9" x14ac:dyDescent="0.2">
      <c r="A36" s="66"/>
      <c r="B36" s="67"/>
      <c r="C36" s="68"/>
      <c r="D36" s="68"/>
      <c r="E36" s="69"/>
      <c r="F36" s="69"/>
      <c r="G36" s="69"/>
      <c r="H36" s="69"/>
      <c r="I36" s="69"/>
      <c r="J36" s="69"/>
      <c r="K36" s="69"/>
    </row>
    <row r="37" spans="1:14" ht="9" x14ac:dyDescent="0.2">
      <c r="B37" s="39"/>
      <c r="C37" s="70"/>
      <c r="D37" s="70"/>
      <c r="E37" s="70"/>
      <c r="F37" s="70"/>
      <c r="G37" s="70"/>
      <c r="H37" s="70"/>
      <c r="I37" s="70"/>
      <c r="J37" s="70"/>
      <c r="K37" s="70"/>
    </row>
    <row r="38" spans="1:14" ht="9" x14ac:dyDescent="0.2">
      <c r="C38" s="10"/>
      <c r="D38" s="10"/>
      <c r="E38" s="10"/>
      <c r="F38" s="10"/>
      <c r="G38" s="10"/>
      <c r="H38" s="10"/>
      <c r="I38" s="10"/>
      <c r="J38" s="10"/>
      <c r="K38" s="10"/>
    </row>
    <row r="39" spans="1:14" ht="9" x14ac:dyDescent="0.2">
      <c r="A39" s="39"/>
    </row>
    <row r="40" spans="1:14" ht="9" x14ac:dyDescent="0.2">
      <c r="B40" s="67"/>
    </row>
    <row r="41" spans="1:14" ht="9" x14ac:dyDescent="0.2">
      <c r="B41" s="67"/>
    </row>
    <row r="44" spans="1:14" ht="9" x14ac:dyDescent="0.2">
      <c r="N44" s="12" t="s">
        <v>50</v>
      </c>
    </row>
  </sheetData>
  <mergeCells count="6">
    <mergeCell ref="A33:K33"/>
    <mergeCell ref="A34:K34"/>
    <mergeCell ref="E36:K36"/>
    <mergeCell ref="A2:H2"/>
    <mergeCell ref="A31:K31"/>
    <mergeCell ref="A32:K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Inhalt_9</vt:lpstr>
      <vt:lpstr>09_01</vt:lpstr>
      <vt:lpstr>09_02</vt:lpstr>
      <vt:lpstr>09_03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2018-03-27T13:57:07Z</dcterms:created>
  <dcterms:modified xsi:type="dcterms:W3CDTF">2021-04-16T08:33:41Z</dcterms:modified>
</cp:coreProperties>
</file>