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S:\A4.LENTW.AgrP\FOERDERUNGEN\Förderwesen\Grüner Bericht\ALLE_GB_TABELLEN\Online1\2021_1\"/>
    </mc:Choice>
  </mc:AlternateContent>
  <xr:revisionPtr revIDLastSave="0" documentId="13_ncr:1_{A28F68E7-DF2B-4AB8-BEFE-FD84ED3BF3EC}" xr6:coauthVersionLast="36" xr6:coauthVersionMax="36" xr10:uidLastSave="{00000000-0000-0000-0000-000000000000}"/>
  <bookViews>
    <workbookView xWindow="0" yWindow="0" windowWidth="28800" windowHeight="12315" activeTab="9" xr2:uid="{00000000-000D-0000-FFFF-FFFF00000000}"/>
  </bookViews>
  <sheets>
    <sheet name="Inhalt_8" sheetId="2" r:id="rId1"/>
    <sheet name="08_01" sheetId="1" r:id="rId2"/>
    <sheet name="08_02" sheetId="3" r:id="rId3"/>
    <sheet name="08_03" sheetId="4" r:id="rId4"/>
    <sheet name="08_04" sheetId="5" r:id="rId5"/>
    <sheet name="08_05" sheetId="7" r:id="rId6"/>
    <sheet name="08_06" sheetId="8" r:id="rId7"/>
    <sheet name="08_07" sheetId="10" r:id="rId8"/>
    <sheet name="08_08" sheetId="9" r:id="rId9"/>
    <sheet name="08_09" sheetId="6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3" l="1"/>
  <c r="E65" i="4"/>
  <c r="E58" i="4"/>
  <c r="E59" i="4"/>
  <c r="E60" i="4"/>
  <c r="E61" i="4"/>
  <c r="E62" i="4"/>
  <c r="E63" i="4"/>
  <c r="E64" i="4"/>
  <c r="E57" i="4"/>
  <c r="E52" i="4"/>
  <c r="E45" i="4"/>
  <c r="E46" i="4"/>
  <c r="E47" i="4"/>
  <c r="E48" i="4"/>
  <c r="E49" i="4"/>
  <c r="E50" i="4"/>
  <c r="E51" i="4"/>
  <c r="E44" i="4"/>
  <c r="C65" i="4"/>
  <c r="B65" i="4"/>
  <c r="D64" i="4"/>
  <c r="D63" i="4"/>
  <c r="D62" i="4"/>
  <c r="D61" i="4"/>
  <c r="D60" i="4"/>
  <c r="D59" i="4"/>
  <c r="D58" i="4"/>
  <c r="D57" i="4"/>
  <c r="E90" i="1"/>
  <c r="D90" i="1"/>
  <c r="C90" i="1"/>
  <c r="E89" i="1"/>
  <c r="D89" i="1"/>
  <c r="C89" i="1"/>
  <c r="E88" i="1"/>
  <c r="D88" i="1"/>
  <c r="C88" i="1"/>
  <c r="E87" i="1"/>
  <c r="D87" i="1"/>
  <c r="C87" i="1"/>
  <c r="C91" i="1" s="1"/>
  <c r="E86" i="1"/>
  <c r="D86" i="1"/>
  <c r="C86" i="1"/>
  <c r="F85" i="1"/>
  <c r="F84" i="1"/>
  <c r="F83" i="1"/>
  <c r="E82" i="1"/>
  <c r="D82" i="1"/>
  <c r="C82" i="1"/>
  <c r="F81" i="1"/>
  <c r="F90" i="1" s="1"/>
  <c r="F80" i="1"/>
  <c r="F79" i="1"/>
  <c r="F78" i="1"/>
  <c r="C7" i="10"/>
  <c r="D7" i="10"/>
  <c r="E7" i="10"/>
  <c r="F7" i="10"/>
  <c r="G7" i="10"/>
  <c r="H7" i="10"/>
  <c r="I7" i="10"/>
  <c r="J7" i="10"/>
  <c r="K7" i="10"/>
  <c r="L7" i="10"/>
  <c r="B7" i="10"/>
  <c r="P7" i="7"/>
  <c r="T11" i="5"/>
  <c r="D65" i="4" l="1"/>
  <c r="F89" i="1"/>
  <c r="F86" i="1"/>
  <c r="F88" i="1"/>
  <c r="F87" i="1"/>
  <c r="F91" i="1" s="1"/>
  <c r="E91" i="1"/>
  <c r="D91" i="1"/>
  <c r="F82" i="1"/>
  <c r="G62" i="6"/>
  <c r="F62" i="6"/>
  <c r="E62" i="6"/>
  <c r="D62" i="6"/>
  <c r="C62" i="6"/>
  <c r="B62" i="6"/>
  <c r="G43" i="6"/>
  <c r="F43" i="6"/>
  <c r="E43" i="6"/>
  <c r="D43" i="6"/>
  <c r="C43" i="6"/>
  <c r="B43" i="6"/>
  <c r="C52" i="4" l="1"/>
  <c r="B52" i="4"/>
  <c r="D51" i="4"/>
  <c r="D50" i="4"/>
  <c r="D49" i="4"/>
  <c r="D48" i="4"/>
  <c r="D47" i="4"/>
  <c r="D46" i="4"/>
  <c r="D45" i="4"/>
  <c r="D44" i="4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F67" i="1"/>
  <c r="F66" i="1"/>
  <c r="F65" i="1"/>
  <c r="E64" i="1"/>
  <c r="D64" i="1"/>
  <c r="C64" i="1"/>
  <c r="F63" i="1"/>
  <c r="F72" i="1" s="1"/>
  <c r="F62" i="1"/>
  <c r="F61" i="1"/>
  <c r="F60" i="1"/>
  <c r="F49" i="1"/>
  <c r="F48" i="1"/>
  <c r="F47" i="1"/>
  <c r="F43" i="1"/>
  <c r="F44" i="1"/>
  <c r="F45" i="1"/>
  <c r="F42" i="1"/>
  <c r="F51" i="1" s="1"/>
  <c r="D32" i="4"/>
  <c r="D33" i="4"/>
  <c r="D34" i="4"/>
  <c r="D35" i="4"/>
  <c r="D36" i="4"/>
  <c r="D37" i="4"/>
  <c r="D38" i="4"/>
  <c r="D31" i="4"/>
  <c r="C39" i="4"/>
  <c r="B39" i="4"/>
  <c r="F54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6" i="1"/>
  <c r="D46" i="1"/>
  <c r="C46" i="1"/>
  <c r="F53" i="1"/>
  <c r="F50" i="1" l="1"/>
  <c r="F70" i="1"/>
  <c r="C73" i="1"/>
  <c r="C55" i="1"/>
  <c r="D39" i="4"/>
  <c r="E32" i="4" s="1"/>
  <c r="D52" i="4"/>
  <c r="F71" i="1"/>
  <c r="F68" i="1"/>
  <c r="E73" i="1"/>
  <c r="F69" i="1"/>
  <c r="D73" i="1"/>
  <c r="F64" i="1"/>
  <c r="F46" i="1"/>
  <c r="E55" i="1"/>
  <c r="E39" i="4"/>
  <c r="E38" i="4"/>
  <c r="E35" i="4"/>
  <c r="E34" i="4"/>
  <c r="E37" i="4"/>
  <c r="E36" i="4"/>
  <c r="D55" i="1"/>
  <c r="F52" i="1"/>
  <c r="F55" i="1" s="1"/>
  <c r="N7" i="7"/>
  <c r="F73" i="1" l="1"/>
  <c r="E31" i="4"/>
  <c r="E33" i="4"/>
  <c r="F31" i="1"/>
  <c r="F30" i="1"/>
  <c r="F29" i="1"/>
  <c r="F27" i="1"/>
  <c r="F36" i="1" s="1"/>
  <c r="F26" i="1"/>
  <c r="F25" i="1"/>
  <c r="F34" i="1" s="1"/>
  <c r="F24" i="1"/>
  <c r="D33" i="1"/>
  <c r="E33" i="1"/>
  <c r="D34" i="1"/>
  <c r="E34" i="1"/>
  <c r="D35" i="1"/>
  <c r="E35" i="1"/>
  <c r="D36" i="1"/>
  <c r="E36" i="1"/>
  <c r="C36" i="1"/>
  <c r="C34" i="1"/>
  <c r="C35" i="1"/>
  <c r="C33" i="1"/>
  <c r="D32" i="1"/>
  <c r="E32" i="1"/>
  <c r="C32" i="1"/>
  <c r="D28" i="1"/>
  <c r="E28" i="1"/>
  <c r="C28" i="1"/>
  <c r="C37" i="1" l="1"/>
  <c r="E37" i="1"/>
  <c r="D37" i="1"/>
  <c r="F32" i="1"/>
  <c r="F33" i="1"/>
  <c r="F28" i="1"/>
  <c r="F35" i="1"/>
  <c r="F37" i="1" l="1"/>
</calcChain>
</file>

<file path=xl/sharedStrings.xml><?xml version="1.0" encoding="utf-8"?>
<sst xmlns="http://schemas.openxmlformats.org/spreadsheetml/2006/main" count="386" uniqueCount="149">
  <si>
    <t>Schule</t>
  </si>
  <si>
    <t>Schulstufe</t>
  </si>
  <si>
    <t>Klassen</t>
  </si>
  <si>
    <t>SchülerInnen</t>
  </si>
  <si>
    <t>männlich</t>
  </si>
  <si>
    <t>weiblich</t>
  </si>
  <si>
    <t>zusammen</t>
  </si>
  <si>
    <t>Eisenstadt</t>
  </si>
  <si>
    <t>1.</t>
  </si>
  <si>
    <t>2.</t>
  </si>
  <si>
    <t xml:space="preserve">  3.*) </t>
  </si>
  <si>
    <t xml:space="preserve"> 11*</t>
  </si>
  <si>
    <t xml:space="preserve"> 2*</t>
  </si>
  <si>
    <t xml:space="preserve"> 13*</t>
  </si>
  <si>
    <t>4.</t>
  </si>
  <si>
    <t>Insg</t>
  </si>
  <si>
    <t>Güssing</t>
  </si>
  <si>
    <t xml:space="preserve">3.  </t>
  </si>
  <si>
    <t>Burgenland</t>
  </si>
  <si>
    <t xml:space="preserve">*) Schüler, die sich in Fremdpraxis befinden </t>
  </si>
  <si>
    <t>Quelle: Amt der Bgld. Landesregierung</t>
  </si>
  <si>
    <t>2017/2018</t>
  </si>
  <si>
    <t>2016/2017</t>
  </si>
  <si>
    <t>Tabelle</t>
  </si>
  <si>
    <t>Titel</t>
  </si>
  <si>
    <t>Gebiet</t>
  </si>
  <si>
    <t>Quelle</t>
  </si>
  <si>
    <t>Schüler</t>
  </si>
  <si>
    <t>Zusammen</t>
  </si>
  <si>
    <t>SUMME 01/02</t>
  </si>
  <si>
    <t>SUMME 02/03</t>
  </si>
  <si>
    <t>SUMME 03/04</t>
  </si>
  <si>
    <t>SUMME 04/05</t>
  </si>
  <si>
    <t>SUMME 05/06</t>
  </si>
  <si>
    <t>SUMME 06/07</t>
  </si>
  <si>
    <t>SUMME 07/08</t>
  </si>
  <si>
    <t>SUMME 08/09</t>
  </si>
  <si>
    <t>SUMME 09/10</t>
  </si>
  <si>
    <t>SUMME 10/11</t>
  </si>
  <si>
    <t>SUMME 11/12</t>
  </si>
  <si>
    <t>SUMME 12/13</t>
  </si>
  <si>
    <t>SUMME 13/14</t>
  </si>
  <si>
    <t>SUMME 14/15</t>
  </si>
  <si>
    <t>SUMME 15/16</t>
  </si>
  <si>
    <t>SUMME 16/17</t>
  </si>
  <si>
    <t>SUMME 17/18</t>
  </si>
  <si>
    <t>Bezirk</t>
  </si>
  <si>
    <t>in %</t>
  </si>
  <si>
    <t>Jennersdorf</t>
  </si>
  <si>
    <t>Mattersburg</t>
  </si>
  <si>
    <t>Neusiedl a. See</t>
  </si>
  <si>
    <t>Oberpullendorf</t>
  </si>
  <si>
    <t>Oberwart</t>
  </si>
  <si>
    <t>Sonstige</t>
  </si>
  <si>
    <t>Insgesamt</t>
  </si>
  <si>
    <t>Sparte</t>
  </si>
  <si>
    <t>Landwirtschaft</t>
  </si>
  <si>
    <t>Weinbau- und Kellerwirtschaft</t>
  </si>
  <si>
    <t>Forstwirtschaft</t>
  </si>
  <si>
    <t>Gartenbau</t>
  </si>
  <si>
    <t>Pferdewirtschaft</t>
  </si>
  <si>
    <t>Bienenwirtschaft</t>
  </si>
  <si>
    <t>Summe</t>
  </si>
  <si>
    <t>Quelle: Land- und Forstwirtschaftliche Lehrlings- und Fachausbildungsstelle</t>
  </si>
  <si>
    <t>Fachbereiche</t>
  </si>
  <si>
    <t>Anzahl der Kurse (&gt;4 UE)</t>
  </si>
  <si>
    <t>Anzahl der Teilnahmen (&gt;4 UE)</t>
  </si>
  <si>
    <t>davon weiblich</t>
  </si>
  <si>
    <t>Anzahl der Kurz- und Einzelveranstaltungen (&lt;4 UE)</t>
  </si>
  <si>
    <t>Anzahl der Teilnahmen (&lt;4 UE)</t>
  </si>
  <si>
    <t>davon Frauen</t>
  </si>
  <si>
    <t>0101 Persönlichkeit &amp; Kreativität</t>
  </si>
  <si>
    <t>0102 Gesundheit &amp; Ernährung</t>
  </si>
  <si>
    <t>0201 EDV &amp; Informationstechnologie</t>
  </si>
  <si>
    <t>0202 Bauen, Energie, Technik</t>
  </si>
  <si>
    <t>0301 Dienstleistungen</t>
  </si>
  <si>
    <t>0302 Urlaub am Bauernhof</t>
  </si>
  <si>
    <t>0303 Direktvermarktung</t>
  </si>
  <si>
    <t>0401 Pflanzenproduktion</t>
  </si>
  <si>
    <t>0402 Tierproduktion</t>
  </si>
  <si>
    <t>0403 Forst- und Holzwirtschaft</t>
  </si>
  <si>
    <t>0404 Umwelt und Biolandbau</t>
  </si>
  <si>
    <t>0405 Unternehmensführung</t>
  </si>
  <si>
    <t>0501 Kultur &amp; Brauchtum</t>
  </si>
  <si>
    <t>0502 Regionalentwicklung</t>
  </si>
  <si>
    <t>0601 Beruf und Ausbildung</t>
  </si>
  <si>
    <t>0602 Wirtschaft und Arbeitswelt</t>
  </si>
  <si>
    <t>0701 Organisationen</t>
  </si>
  <si>
    <t xml:space="preserve">Summe: </t>
  </si>
  <si>
    <t>Quelle: Bgld LWK</t>
  </si>
  <si>
    <t>Art der Prüfung</t>
  </si>
  <si>
    <t>WB - Kellerwirtschaft</t>
  </si>
  <si>
    <t>TOTAL</t>
  </si>
  <si>
    <t>Ländl. Hauswirtschaft</t>
  </si>
  <si>
    <t>Quelle: Land- und Forstwirtschaftliche Lehrlings- und Fachausbildungsstelle (Abschlüsse der Fachschulen und Facharbeiterkurse im 2. Bildungsweg)</t>
  </si>
  <si>
    <t>Veranstaltungsstatistik</t>
  </si>
  <si>
    <t>Zahl der Veranstaltungen</t>
  </si>
  <si>
    <t>Veranstaltungsstunden</t>
  </si>
  <si>
    <t>TeilnehmerInnen</t>
  </si>
  <si>
    <t>Weibliche TN:</t>
  </si>
  <si>
    <t>Männliche TN:</t>
  </si>
  <si>
    <t>Quelle: * Statistik inkl. LFI aber ohne Schule am Bauernhof, Landjugend und LFA</t>
  </si>
  <si>
    <t>08_01</t>
  </si>
  <si>
    <t>08_02</t>
  </si>
  <si>
    <t>08_03</t>
  </si>
  <si>
    <t>08_04</t>
  </si>
  <si>
    <t>08_05</t>
  </si>
  <si>
    <t>08_06</t>
  </si>
  <si>
    <t>08_07</t>
  </si>
  <si>
    <t>08_08</t>
  </si>
  <si>
    <t>Amt der Bgld. Landesregierung</t>
  </si>
  <si>
    <t>SchülerInnen und Klassen</t>
  </si>
  <si>
    <t xml:space="preserve"> Amt der Bgld. Landesregierung</t>
  </si>
  <si>
    <t>Lehrverträge Übersicht</t>
  </si>
  <si>
    <t>Land- und Forstwirtschaftliche Lehrlings- und Fachausbildungsstelle</t>
  </si>
  <si>
    <t>Abschlüsse 2. Bildungsweg LFA Burgenland</t>
  </si>
  <si>
    <t>Land- und Forstwirtschaftliche Lehrlings- und Fachausbildungsstelle (Abschlüsse der Fachschulen und Facharbeiterkurse im 2. Bildungsweg)</t>
  </si>
  <si>
    <t>Statistik inkl. LFI aber ohne Schule am Bauernhof, Landjugend und LFA</t>
  </si>
  <si>
    <t>Bgld LWK</t>
  </si>
  <si>
    <t>Fischereiwirtschaft</t>
  </si>
  <si>
    <t>2018/2019</t>
  </si>
  <si>
    <t>SUMME 18/19</t>
  </si>
  <si>
    <t>SUMME 19/20</t>
  </si>
  <si>
    <t>2019/2020</t>
  </si>
  <si>
    <t>Bereich</t>
  </si>
  <si>
    <t>Anzahl der Kurse</t>
  </si>
  <si>
    <t>Anzahl der Teilnahmen</t>
  </si>
  <si>
    <t>Anzahl der Kurz- und Einzelveranstaltungen</t>
  </si>
  <si>
    <t>0501 Kultur &amp; Brauchtum, Regionalentwicklung</t>
  </si>
  <si>
    <t>0601 Beruf und Ausbildung, Wirtschaft und Arbeitswelt</t>
  </si>
  <si>
    <t>Tabelle 08.02: SchülerInnen und Klassen</t>
  </si>
  <si>
    <t>Tabelle 08.03: SchülerInnen nach Heimatbezirken</t>
  </si>
  <si>
    <t>Tabelle 08.04: Lehrverträge Übersicht</t>
  </si>
  <si>
    <t>Tabelle: 08.06: Gesamtabschlüsse Facharbeiter Burgenland (LFS + 2. Bildungsweg)</t>
  </si>
  <si>
    <t>Tabelle 08.08: Veranstaltungsstatistik* Bgld. Landwirtschaftskammer</t>
  </si>
  <si>
    <t>Tabelle 08.05: Abschlüsse 2. Bildungsweg - Facharbeiter im Burgenland</t>
  </si>
  <si>
    <t>Abschlüsse Meisterkurse</t>
  </si>
  <si>
    <t>08_09</t>
  </si>
  <si>
    <t>Weinbau und Kellerwirtschaft</t>
  </si>
  <si>
    <t xml:space="preserve">Quelle: Land- und Forstwirtschaftliche Lehrlings- und Fachausbildungsstelle </t>
  </si>
  <si>
    <t>2020/2021</t>
  </si>
  <si>
    <t>SUMME 20/21</t>
  </si>
  <si>
    <t xml:space="preserve">Tabelle: 08.09: Veranstaltungsübersicht LFI Burgenland </t>
  </si>
  <si>
    <t xml:space="preserve">Veranstaltungsübersicht LFI Burgenland </t>
  </si>
  <si>
    <t xml:space="preserve">Tabelle 08.01: SchülerInnen pro Schuljahr </t>
  </si>
  <si>
    <t xml:space="preserve">SchülerInnen pro Schuljahr </t>
  </si>
  <si>
    <t>SchülerInnen nach Heimatbezirken</t>
  </si>
  <si>
    <t>Gesamtabschlüsse Facharbeiter Burgenland (LFS + 2. Bildungsweg)</t>
  </si>
  <si>
    <t>Veranstaltungsstatistik Bgld. Landwirtschaftskammer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</si>
</sst>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6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/>
    <xf numFmtId="0" fontId="1" fillId="3" borderId="0" xfId="0" applyFont="1" applyFill="1" applyBorder="1"/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/>
    <xf numFmtId="0" fontId="1" fillId="2" borderId="0" xfId="0" applyFont="1" applyFill="1" applyBorder="1"/>
    <xf numFmtId="9" fontId="1" fillId="0" borderId="0" xfId="0" applyNumberFormat="1" applyFont="1" applyBorder="1"/>
    <xf numFmtId="10" fontId="1" fillId="2" borderId="0" xfId="0" applyNumberFormat="1" applyFont="1" applyFill="1" applyBorder="1"/>
    <xf numFmtId="9" fontId="1" fillId="2" borderId="0" xfId="0" applyNumberFormat="1" applyFont="1" applyFill="1" applyBorder="1"/>
    <xf numFmtId="9" fontId="1" fillId="3" borderId="0" xfId="0" applyNumberFormat="1" applyFont="1" applyFill="1" applyBorder="1"/>
    <xf numFmtId="3" fontId="1" fillId="0" borderId="0" xfId="0" applyNumberFormat="1" applyFont="1" applyBorder="1"/>
    <xf numFmtId="3" fontId="1" fillId="3" borderId="0" xfId="0" applyNumberFormat="1" applyFont="1" applyFill="1" applyBorder="1"/>
    <xf numFmtId="0" fontId="1" fillId="0" borderId="0" xfId="0" applyFont="1" applyBorder="1" applyAlignment="1">
      <alignment vertical="top" wrapText="1"/>
    </xf>
    <xf numFmtId="0" fontId="1" fillId="4" borderId="0" xfId="0" applyFont="1" applyFill="1" applyBorder="1" applyAlignment="1">
      <alignment vertical="top" wrapText="1"/>
    </xf>
    <xf numFmtId="3" fontId="1" fillId="2" borderId="0" xfId="0" applyNumberFormat="1" applyFont="1" applyFill="1" applyBorder="1"/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64" fontId="1" fillId="0" borderId="0" xfId="1" applyNumberFormat="1" applyFont="1" applyBorder="1"/>
    <xf numFmtId="164" fontId="1" fillId="3" borderId="0" xfId="1" applyNumberFormat="1" applyFont="1" applyFill="1" applyBorder="1"/>
    <xf numFmtId="164" fontId="1" fillId="2" borderId="0" xfId="1" applyNumberFormat="1" applyFont="1" applyFill="1" applyBorder="1"/>
    <xf numFmtId="0" fontId="1" fillId="4" borderId="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D10"/>
  <sheetViews>
    <sheetView workbookViewId="0">
      <selection activeCell="B10" sqref="B10"/>
    </sheetView>
  </sheetViews>
  <sheetFormatPr baseColWidth="10" defaultRowHeight="15" x14ac:dyDescent="0.25"/>
  <cols>
    <col min="1" max="1" width="11" style="2"/>
    <col min="2" max="2" width="70.125" style="2" bestFit="1" customWidth="1"/>
    <col min="3" max="3" width="21.875" style="2" customWidth="1"/>
    <col min="4" max="4" width="44.375" style="2" bestFit="1" customWidth="1"/>
    <col min="5" max="16384" width="11" style="2"/>
  </cols>
  <sheetData>
    <row r="1" spans="1:4" x14ac:dyDescent="0.25">
      <c r="A1" s="1" t="s">
        <v>23</v>
      </c>
      <c r="B1" s="1" t="s">
        <v>24</v>
      </c>
      <c r="C1" s="1" t="s">
        <v>25</v>
      </c>
      <c r="D1" s="1" t="s">
        <v>26</v>
      </c>
    </row>
    <row r="2" spans="1:4" x14ac:dyDescent="0.25">
      <c r="A2" s="2" t="s">
        <v>102</v>
      </c>
      <c r="B2" s="2" t="s">
        <v>145</v>
      </c>
      <c r="D2" s="2" t="s">
        <v>110</v>
      </c>
    </row>
    <row r="3" spans="1:4" x14ac:dyDescent="0.25">
      <c r="A3" s="2" t="s">
        <v>103</v>
      </c>
      <c r="B3" s="2" t="s">
        <v>111</v>
      </c>
      <c r="D3" s="2" t="s">
        <v>110</v>
      </c>
    </row>
    <row r="4" spans="1:4" x14ac:dyDescent="0.25">
      <c r="A4" s="2" t="s">
        <v>104</v>
      </c>
      <c r="B4" s="2" t="s">
        <v>146</v>
      </c>
      <c r="D4" s="2" t="s">
        <v>112</v>
      </c>
    </row>
    <row r="5" spans="1:4" x14ac:dyDescent="0.25">
      <c r="A5" s="2" t="s">
        <v>105</v>
      </c>
      <c r="B5" s="2" t="s">
        <v>113</v>
      </c>
      <c r="D5" s="2" t="s">
        <v>114</v>
      </c>
    </row>
    <row r="6" spans="1:4" x14ac:dyDescent="0.25">
      <c r="A6" s="2" t="s">
        <v>106</v>
      </c>
      <c r="B6" s="2" t="s">
        <v>115</v>
      </c>
      <c r="D6" s="2" t="s">
        <v>114</v>
      </c>
    </row>
    <row r="7" spans="1:4" x14ac:dyDescent="0.25">
      <c r="A7" s="2" t="s">
        <v>107</v>
      </c>
      <c r="B7" s="2" t="s">
        <v>147</v>
      </c>
      <c r="D7" s="2" t="s">
        <v>116</v>
      </c>
    </row>
    <row r="8" spans="1:4" x14ac:dyDescent="0.25">
      <c r="A8" s="2" t="s">
        <v>108</v>
      </c>
      <c r="B8" s="2" t="s">
        <v>136</v>
      </c>
      <c r="D8" s="2" t="s">
        <v>114</v>
      </c>
    </row>
    <row r="9" spans="1:4" x14ac:dyDescent="0.25">
      <c r="A9" s="2" t="s">
        <v>109</v>
      </c>
      <c r="B9" s="2" t="s">
        <v>148</v>
      </c>
      <c r="D9" s="2" t="s">
        <v>117</v>
      </c>
    </row>
    <row r="10" spans="1:4" x14ac:dyDescent="0.25">
      <c r="A10" s="2" t="s">
        <v>137</v>
      </c>
      <c r="B10" s="2" t="s">
        <v>143</v>
      </c>
      <c r="D10" s="2" t="s">
        <v>118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84"/>
  <sheetViews>
    <sheetView tabSelected="1" zoomScale="80" zoomScaleNormal="80" workbookViewId="0">
      <selection activeCell="A2" sqref="A2"/>
    </sheetView>
  </sheetViews>
  <sheetFormatPr baseColWidth="10" defaultRowHeight="15" x14ac:dyDescent="0.25"/>
  <cols>
    <col min="1" max="1" width="50" style="8" customWidth="1"/>
    <col min="2" max="4" width="13.125" style="8" customWidth="1"/>
    <col min="5" max="5" width="20.5" style="8" customWidth="1"/>
    <col min="6" max="7" width="13.125" style="8" customWidth="1"/>
    <col min="8" max="16384" width="11" style="8"/>
  </cols>
  <sheetData>
    <row r="1" spans="1:24" x14ac:dyDescent="0.25">
      <c r="A1" s="8" t="s">
        <v>142</v>
      </c>
    </row>
    <row r="3" spans="1:24" x14ac:dyDescent="0.25">
      <c r="A3" s="35">
        <v>2016</v>
      </c>
      <c r="B3" s="35"/>
      <c r="C3" s="35"/>
      <c r="D3" s="35"/>
      <c r="E3" s="35"/>
      <c r="F3" s="35"/>
      <c r="G3" s="35"/>
    </row>
    <row r="4" spans="1:24" ht="45" x14ac:dyDescent="0.25">
      <c r="A4" s="21" t="s">
        <v>64</v>
      </c>
      <c r="B4" s="21" t="s">
        <v>65</v>
      </c>
      <c r="C4" s="21" t="s">
        <v>66</v>
      </c>
      <c r="D4" s="21" t="s">
        <v>67</v>
      </c>
      <c r="E4" s="21" t="s">
        <v>68</v>
      </c>
      <c r="F4" s="21" t="s">
        <v>69</v>
      </c>
      <c r="G4" s="21" t="s">
        <v>70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4" x14ac:dyDescent="0.25">
      <c r="A5" s="12" t="s">
        <v>71</v>
      </c>
      <c r="B5" s="8">
        <v>1</v>
      </c>
      <c r="C5" s="8">
        <v>22</v>
      </c>
      <c r="D5" s="8">
        <v>21</v>
      </c>
      <c r="E5" s="8">
        <v>16</v>
      </c>
      <c r="F5" s="8">
        <v>608</v>
      </c>
      <c r="G5" s="8">
        <v>585</v>
      </c>
    </row>
    <row r="6" spans="1:24" x14ac:dyDescent="0.25">
      <c r="A6" s="12" t="s">
        <v>72</v>
      </c>
      <c r="B6" s="10">
        <v>28</v>
      </c>
      <c r="C6" s="10">
        <v>730</v>
      </c>
      <c r="D6" s="10">
        <v>485</v>
      </c>
      <c r="E6" s="10">
        <v>382</v>
      </c>
      <c r="F6" s="19">
        <v>7435</v>
      </c>
      <c r="G6" s="19">
        <v>3744</v>
      </c>
    </row>
    <row r="7" spans="1:24" x14ac:dyDescent="0.25">
      <c r="A7" s="12" t="s">
        <v>73</v>
      </c>
      <c r="B7" s="8">
        <v>1</v>
      </c>
      <c r="C7" s="8">
        <v>7</v>
      </c>
      <c r="D7" s="8">
        <v>3</v>
      </c>
      <c r="E7" s="8">
        <v>0</v>
      </c>
      <c r="F7" s="8">
        <v>0</v>
      </c>
      <c r="G7" s="8">
        <v>0</v>
      </c>
    </row>
    <row r="8" spans="1:24" x14ac:dyDescent="0.25">
      <c r="A8" s="12" t="s">
        <v>74</v>
      </c>
      <c r="B8" s="10">
        <v>5</v>
      </c>
      <c r="C8" s="10">
        <v>80</v>
      </c>
      <c r="D8" s="10">
        <v>6</v>
      </c>
      <c r="E8" s="10">
        <v>3</v>
      </c>
      <c r="F8" s="10">
        <v>55</v>
      </c>
      <c r="G8" s="10">
        <v>3</v>
      </c>
    </row>
    <row r="9" spans="1:24" x14ac:dyDescent="0.25">
      <c r="A9" s="12" t="s">
        <v>75</v>
      </c>
      <c r="B9" s="8">
        <v>8</v>
      </c>
      <c r="C9" s="8">
        <v>93</v>
      </c>
      <c r="D9" s="8">
        <v>75</v>
      </c>
      <c r="E9" s="8">
        <v>13</v>
      </c>
      <c r="F9" s="8">
        <v>146</v>
      </c>
      <c r="G9" s="8">
        <v>112</v>
      </c>
    </row>
    <row r="10" spans="1:24" x14ac:dyDescent="0.25">
      <c r="A10" s="12" t="s">
        <v>76</v>
      </c>
      <c r="B10" s="10">
        <v>3</v>
      </c>
      <c r="C10" s="10">
        <v>24</v>
      </c>
      <c r="D10" s="10">
        <v>21</v>
      </c>
      <c r="E10" s="10">
        <v>1</v>
      </c>
      <c r="F10" s="10">
        <v>8</v>
      </c>
      <c r="G10" s="10">
        <v>7</v>
      </c>
    </row>
    <row r="11" spans="1:24" x14ac:dyDescent="0.25">
      <c r="A11" s="12" t="s">
        <v>77</v>
      </c>
      <c r="B11" s="8">
        <v>0</v>
      </c>
      <c r="C11" s="8">
        <v>0</v>
      </c>
      <c r="D11" s="8">
        <v>0</v>
      </c>
      <c r="E11" s="8">
        <v>3</v>
      </c>
      <c r="F11" s="8">
        <v>43</v>
      </c>
      <c r="G11" s="8">
        <v>26</v>
      </c>
    </row>
    <row r="12" spans="1:24" x14ac:dyDescent="0.25">
      <c r="A12" s="12" t="s">
        <v>78</v>
      </c>
      <c r="B12" s="10">
        <v>20</v>
      </c>
      <c r="C12" s="10">
        <v>762</v>
      </c>
      <c r="D12" s="10">
        <v>77</v>
      </c>
      <c r="E12" s="10">
        <v>20</v>
      </c>
      <c r="F12" s="10">
        <v>185</v>
      </c>
      <c r="G12" s="10">
        <v>30</v>
      </c>
    </row>
    <row r="13" spans="1:24" x14ac:dyDescent="0.25">
      <c r="A13" s="12" t="s">
        <v>79</v>
      </c>
      <c r="B13" s="8">
        <v>21</v>
      </c>
      <c r="C13" s="8">
        <v>423</v>
      </c>
      <c r="D13" s="8">
        <v>108</v>
      </c>
      <c r="E13" s="8">
        <v>13</v>
      </c>
      <c r="F13" s="8">
        <v>191</v>
      </c>
      <c r="G13" s="8">
        <v>37</v>
      </c>
    </row>
    <row r="14" spans="1:24" x14ac:dyDescent="0.25">
      <c r="A14" s="12" t="s">
        <v>80</v>
      </c>
      <c r="B14" s="10">
        <v>14</v>
      </c>
      <c r="C14" s="10">
        <v>308</v>
      </c>
      <c r="D14" s="10">
        <v>22</v>
      </c>
      <c r="E14" s="10">
        <v>0</v>
      </c>
      <c r="F14" s="10">
        <v>0</v>
      </c>
      <c r="G14" s="10">
        <v>0</v>
      </c>
    </row>
    <row r="15" spans="1:24" x14ac:dyDescent="0.25">
      <c r="A15" s="12" t="s">
        <v>81</v>
      </c>
      <c r="B15" s="8">
        <v>11</v>
      </c>
      <c r="C15" s="8">
        <v>216</v>
      </c>
      <c r="D15" s="8">
        <v>43</v>
      </c>
      <c r="E15" s="8">
        <v>1</v>
      </c>
      <c r="F15" s="8">
        <v>15</v>
      </c>
      <c r="G15" s="8">
        <v>4</v>
      </c>
    </row>
    <row r="16" spans="1:24" x14ac:dyDescent="0.25">
      <c r="A16" s="12" t="s">
        <v>82</v>
      </c>
      <c r="B16" s="10">
        <v>3</v>
      </c>
      <c r="C16" s="10">
        <v>65</v>
      </c>
      <c r="D16" s="10">
        <v>31</v>
      </c>
      <c r="E16" s="10">
        <v>4</v>
      </c>
      <c r="F16" s="10">
        <v>41</v>
      </c>
      <c r="G16" s="10">
        <v>17</v>
      </c>
    </row>
    <row r="17" spans="1:7" x14ac:dyDescent="0.25">
      <c r="A17" s="12" t="s">
        <v>83</v>
      </c>
      <c r="B17" s="8">
        <v>0</v>
      </c>
      <c r="C17" s="8">
        <v>0</v>
      </c>
      <c r="D17" s="8">
        <v>0</v>
      </c>
      <c r="E17" s="8">
        <v>1</v>
      </c>
      <c r="F17" s="8">
        <v>22</v>
      </c>
      <c r="G17" s="8">
        <v>10</v>
      </c>
    </row>
    <row r="18" spans="1:7" x14ac:dyDescent="0.25">
      <c r="A18" s="12" t="s">
        <v>84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</row>
    <row r="19" spans="1:7" x14ac:dyDescent="0.25">
      <c r="A19" s="12" t="s">
        <v>85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7" x14ac:dyDescent="0.25">
      <c r="A20" s="12" t="s">
        <v>86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</row>
    <row r="21" spans="1:7" x14ac:dyDescent="0.25">
      <c r="A21" s="12" t="s">
        <v>87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</row>
    <row r="22" spans="1:7" x14ac:dyDescent="0.25">
      <c r="A22" s="13" t="s">
        <v>88</v>
      </c>
      <c r="B22" s="13">
        <v>115</v>
      </c>
      <c r="C22" s="22">
        <v>2730</v>
      </c>
      <c r="D22" s="13">
        <v>892</v>
      </c>
      <c r="E22" s="13">
        <v>457</v>
      </c>
      <c r="F22" s="22">
        <v>8749</v>
      </c>
      <c r="G22" s="22">
        <v>4575</v>
      </c>
    </row>
    <row r="24" spans="1:7" x14ac:dyDescent="0.25">
      <c r="A24" s="35">
        <v>2017</v>
      </c>
      <c r="B24" s="35"/>
      <c r="C24" s="35"/>
      <c r="D24" s="35"/>
      <c r="E24" s="35"/>
      <c r="F24" s="35"/>
      <c r="G24" s="35"/>
    </row>
    <row r="25" spans="1:7" ht="30" x14ac:dyDescent="0.25">
      <c r="A25" s="21" t="s">
        <v>124</v>
      </c>
      <c r="B25" s="21" t="s">
        <v>125</v>
      </c>
      <c r="C25" s="21" t="s">
        <v>126</v>
      </c>
      <c r="D25" s="21" t="s">
        <v>67</v>
      </c>
      <c r="E25" s="21" t="s">
        <v>127</v>
      </c>
      <c r="F25" s="21" t="s">
        <v>126</v>
      </c>
      <c r="G25" s="21" t="s">
        <v>70</v>
      </c>
    </row>
    <row r="26" spans="1:7" x14ac:dyDescent="0.25">
      <c r="A26" s="12" t="s">
        <v>71</v>
      </c>
      <c r="B26" s="8">
        <v>5</v>
      </c>
      <c r="C26" s="8">
        <v>486</v>
      </c>
      <c r="D26" s="8">
        <v>395</v>
      </c>
      <c r="E26" s="8">
        <v>15</v>
      </c>
      <c r="F26" s="8">
        <v>615</v>
      </c>
      <c r="G26" s="8">
        <v>690</v>
      </c>
    </row>
    <row r="27" spans="1:7" x14ac:dyDescent="0.25">
      <c r="A27" s="12" t="s">
        <v>72</v>
      </c>
      <c r="B27" s="10">
        <v>31</v>
      </c>
      <c r="C27" s="10">
        <v>930</v>
      </c>
      <c r="D27" s="10">
        <v>635</v>
      </c>
      <c r="E27" s="10">
        <v>334</v>
      </c>
      <c r="F27" s="19">
        <v>7308</v>
      </c>
      <c r="G27" s="19">
        <v>3859</v>
      </c>
    </row>
    <row r="28" spans="1:7" x14ac:dyDescent="0.25">
      <c r="A28" s="12" t="s">
        <v>73</v>
      </c>
      <c r="B28" s="8">
        <v>3</v>
      </c>
      <c r="C28" s="8">
        <v>5</v>
      </c>
      <c r="D28" s="8">
        <v>3</v>
      </c>
      <c r="E28" s="8">
        <v>3</v>
      </c>
      <c r="F28" s="8">
        <v>15</v>
      </c>
      <c r="G28" s="8">
        <v>7</v>
      </c>
    </row>
    <row r="29" spans="1:7" x14ac:dyDescent="0.25">
      <c r="A29" s="12" t="s">
        <v>74</v>
      </c>
      <c r="B29" s="10">
        <v>3</v>
      </c>
      <c r="C29" s="10">
        <v>37</v>
      </c>
      <c r="D29" s="10">
        <v>5</v>
      </c>
      <c r="E29" s="10">
        <v>4</v>
      </c>
      <c r="F29" s="10">
        <v>35</v>
      </c>
      <c r="G29" s="10">
        <v>2</v>
      </c>
    </row>
    <row r="30" spans="1:7" x14ac:dyDescent="0.25">
      <c r="A30" s="12" t="s">
        <v>75</v>
      </c>
      <c r="B30" s="8">
        <v>7</v>
      </c>
      <c r="C30" s="8">
        <v>188</v>
      </c>
      <c r="D30" s="8">
        <v>86</v>
      </c>
      <c r="E30" s="8">
        <v>15</v>
      </c>
      <c r="F30" s="8">
        <v>76</v>
      </c>
      <c r="G30" s="8">
        <v>113</v>
      </c>
    </row>
    <row r="31" spans="1:7" x14ac:dyDescent="0.25">
      <c r="A31" s="12" t="s">
        <v>76</v>
      </c>
      <c r="B31" s="10">
        <v>3</v>
      </c>
      <c r="C31" s="10">
        <v>16</v>
      </c>
      <c r="D31" s="10">
        <v>12</v>
      </c>
      <c r="E31" s="10">
        <v>0</v>
      </c>
      <c r="F31" s="10">
        <v>0</v>
      </c>
      <c r="G31" s="10">
        <v>0</v>
      </c>
    </row>
    <row r="32" spans="1:7" x14ac:dyDescent="0.25">
      <c r="A32" s="12" t="s">
        <v>77</v>
      </c>
      <c r="B32" s="8">
        <v>0</v>
      </c>
      <c r="C32" s="8">
        <v>0</v>
      </c>
      <c r="D32" s="8">
        <v>0</v>
      </c>
      <c r="E32" s="8">
        <v>11</v>
      </c>
      <c r="F32" s="8">
        <v>131</v>
      </c>
      <c r="G32" s="8">
        <v>79</v>
      </c>
    </row>
    <row r="33" spans="1:7" x14ac:dyDescent="0.25">
      <c r="A33" s="12" t="s">
        <v>78</v>
      </c>
      <c r="B33" s="10">
        <v>41</v>
      </c>
      <c r="C33" s="10">
        <v>956</v>
      </c>
      <c r="D33" s="10">
        <v>157</v>
      </c>
      <c r="E33" s="10">
        <v>54</v>
      </c>
      <c r="F33" s="10">
        <v>989</v>
      </c>
      <c r="G33" s="10">
        <v>151</v>
      </c>
    </row>
    <row r="34" spans="1:7" x14ac:dyDescent="0.25">
      <c r="A34" s="12" t="s">
        <v>79</v>
      </c>
      <c r="B34" s="8">
        <v>13</v>
      </c>
      <c r="C34" s="8">
        <v>292</v>
      </c>
      <c r="D34" s="8">
        <v>52</v>
      </c>
      <c r="E34" s="8">
        <v>13</v>
      </c>
      <c r="F34" s="8">
        <v>234</v>
      </c>
      <c r="G34" s="8">
        <v>60</v>
      </c>
    </row>
    <row r="35" spans="1:7" x14ac:dyDescent="0.25">
      <c r="A35" s="12" t="s">
        <v>80</v>
      </c>
      <c r="B35" s="10">
        <v>14</v>
      </c>
      <c r="C35" s="10">
        <v>236</v>
      </c>
      <c r="D35" s="10">
        <v>1</v>
      </c>
      <c r="E35" s="10">
        <v>0</v>
      </c>
      <c r="F35" s="10">
        <v>0</v>
      </c>
      <c r="G35" s="10">
        <v>0</v>
      </c>
    </row>
    <row r="36" spans="1:7" x14ac:dyDescent="0.25">
      <c r="A36" s="12" t="s">
        <v>81</v>
      </c>
      <c r="B36" s="8">
        <v>14</v>
      </c>
      <c r="C36" s="8">
        <v>275</v>
      </c>
      <c r="D36" s="8">
        <v>41</v>
      </c>
      <c r="E36" s="8">
        <v>4</v>
      </c>
      <c r="F36" s="8">
        <v>59</v>
      </c>
      <c r="G36" s="8">
        <v>6</v>
      </c>
    </row>
    <row r="37" spans="1:7" x14ac:dyDescent="0.25">
      <c r="A37" s="12" t="s">
        <v>82</v>
      </c>
      <c r="B37" s="10">
        <v>0</v>
      </c>
      <c r="C37" s="10">
        <v>0</v>
      </c>
      <c r="D37" s="10">
        <v>0</v>
      </c>
      <c r="E37" s="10">
        <v>7</v>
      </c>
      <c r="F37" s="10">
        <v>132</v>
      </c>
      <c r="G37" s="10">
        <v>53</v>
      </c>
    </row>
    <row r="38" spans="1:7" x14ac:dyDescent="0.25">
      <c r="A38" s="12" t="s">
        <v>83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</row>
    <row r="39" spans="1:7" x14ac:dyDescent="0.25">
      <c r="A39" s="12" t="s">
        <v>84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</row>
    <row r="40" spans="1:7" x14ac:dyDescent="0.25">
      <c r="A40" s="12" t="s">
        <v>85</v>
      </c>
      <c r="B40" s="8">
        <v>1</v>
      </c>
      <c r="C40" s="8">
        <v>25</v>
      </c>
      <c r="D40" s="8">
        <v>5</v>
      </c>
      <c r="E40" s="8">
        <v>0</v>
      </c>
      <c r="F40" s="8">
        <v>0</v>
      </c>
      <c r="G40" s="8">
        <v>0</v>
      </c>
    </row>
    <row r="41" spans="1:7" x14ac:dyDescent="0.25">
      <c r="A41" s="12" t="s">
        <v>86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</row>
    <row r="42" spans="1:7" x14ac:dyDescent="0.25">
      <c r="A42" s="12" t="s">
        <v>87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</row>
    <row r="43" spans="1:7" x14ac:dyDescent="0.25">
      <c r="A43" s="13" t="s">
        <v>88</v>
      </c>
      <c r="B43" s="13">
        <f t="shared" ref="B43:G43" si="0">SUM(B26:B42)</f>
        <v>135</v>
      </c>
      <c r="C43" s="22">
        <f t="shared" si="0"/>
        <v>3446</v>
      </c>
      <c r="D43" s="13">
        <f t="shared" si="0"/>
        <v>1392</v>
      </c>
      <c r="E43" s="13">
        <f t="shared" si="0"/>
        <v>460</v>
      </c>
      <c r="F43" s="22">
        <f t="shared" si="0"/>
        <v>9594</v>
      </c>
      <c r="G43" s="22">
        <f t="shared" si="0"/>
        <v>5020</v>
      </c>
    </row>
    <row r="45" spans="1:7" x14ac:dyDescent="0.25">
      <c r="A45" s="35">
        <v>2018</v>
      </c>
      <c r="B45" s="35"/>
      <c r="C45" s="35"/>
      <c r="D45" s="35"/>
      <c r="E45" s="35"/>
      <c r="F45" s="35"/>
      <c r="G45" s="35"/>
    </row>
    <row r="46" spans="1:7" ht="30" x14ac:dyDescent="0.25">
      <c r="A46" s="21" t="s">
        <v>124</v>
      </c>
      <c r="B46" s="21" t="s">
        <v>125</v>
      </c>
      <c r="C46" s="21" t="s">
        <v>126</v>
      </c>
      <c r="D46" s="21" t="s">
        <v>67</v>
      </c>
      <c r="E46" s="21" t="s">
        <v>127</v>
      </c>
      <c r="F46" s="21" t="s">
        <v>126</v>
      </c>
      <c r="G46" s="21" t="s">
        <v>70</v>
      </c>
    </row>
    <row r="47" spans="1:7" x14ac:dyDescent="0.25">
      <c r="A47" s="12" t="s">
        <v>71</v>
      </c>
      <c r="B47" s="8">
        <v>5</v>
      </c>
      <c r="C47" s="8">
        <v>313</v>
      </c>
      <c r="D47" s="8">
        <v>311</v>
      </c>
      <c r="E47" s="8">
        <v>13</v>
      </c>
      <c r="F47" s="8">
        <v>659</v>
      </c>
      <c r="G47" s="8">
        <v>647</v>
      </c>
    </row>
    <row r="48" spans="1:7" x14ac:dyDescent="0.25">
      <c r="A48" s="12" t="s">
        <v>72</v>
      </c>
      <c r="B48" s="10">
        <v>24</v>
      </c>
      <c r="C48" s="10">
        <v>1083</v>
      </c>
      <c r="D48" s="10">
        <v>513</v>
      </c>
      <c r="E48" s="10">
        <v>317</v>
      </c>
      <c r="F48" s="19">
        <v>6899</v>
      </c>
      <c r="G48" s="19">
        <v>3770</v>
      </c>
    </row>
    <row r="49" spans="1:7" x14ac:dyDescent="0.25">
      <c r="A49" s="12" t="s">
        <v>73</v>
      </c>
      <c r="B49" s="8">
        <v>3</v>
      </c>
      <c r="C49" s="8">
        <v>7</v>
      </c>
      <c r="D49" s="8">
        <v>2</v>
      </c>
      <c r="E49" s="8">
        <v>3</v>
      </c>
      <c r="F49" s="8">
        <v>15</v>
      </c>
      <c r="G49" s="8">
        <v>12</v>
      </c>
    </row>
    <row r="50" spans="1:7" x14ac:dyDescent="0.25">
      <c r="A50" s="12" t="s">
        <v>74</v>
      </c>
      <c r="B50" s="10">
        <v>8</v>
      </c>
      <c r="C50" s="10">
        <v>84</v>
      </c>
      <c r="D50" s="10">
        <v>8</v>
      </c>
      <c r="E50" s="10">
        <v>3</v>
      </c>
      <c r="F50" s="10">
        <v>46</v>
      </c>
      <c r="G50" s="10">
        <v>12</v>
      </c>
    </row>
    <row r="51" spans="1:7" x14ac:dyDescent="0.25">
      <c r="A51" s="12" t="s">
        <v>75</v>
      </c>
      <c r="B51" s="8">
        <v>9</v>
      </c>
      <c r="C51" s="8">
        <v>102</v>
      </c>
      <c r="D51" s="8">
        <v>86</v>
      </c>
      <c r="E51" s="8">
        <v>14</v>
      </c>
      <c r="F51" s="8">
        <v>204</v>
      </c>
      <c r="G51" s="8">
        <v>140</v>
      </c>
    </row>
    <row r="52" spans="1:7" x14ac:dyDescent="0.25">
      <c r="A52" s="12" t="s">
        <v>76</v>
      </c>
      <c r="B52" s="10">
        <v>0</v>
      </c>
      <c r="C52" s="10">
        <v>0</v>
      </c>
      <c r="D52" s="10">
        <v>0</v>
      </c>
      <c r="E52" s="10">
        <v>1</v>
      </c>
      <c r="F52" s="10">
        <v>12</v>
      </c>
      <c r="G52" s="10">
        <v>12</v>
      </c>
    </row>
    <row r="53" spans="1:7" x14ac:dyDescent="0.25">
      <c r="A53" s="12" t="s">
        <v>77</v>
      </c>
      <c r="B53" s="8">
        <v>0</v>
      </c>
      <c r="C53" s="8">
        <v>0</v>
      </c>
      <c r="D53" s="8">
        <v>0</v>
      </c>
      <c r="E53" s="8">
        <v>10</v>
      </c>
      <c r="F53" s="8">
        <v>88</v>
      </c>
      <c r="G53" s="8">
        <v>47</v>
      </c>
    </row>
    <row r="54" spans="1:7" x14ac:dyDescent="0.25">
      <c r="A54" s="12" t="s">
        <v>78</v>
      </c>
      <c r="B54" s="10">
        <v>84</v>
      </c>
      <c r="C54" s="10">
        <v>2019</v>
      </c>
      <c r="D54" s="10">
        <v>303</v>
      </c>
      <c r="E54" s="10">
        <v>84</v>
      </c>
      <c r="F54" s="10">
        <v>1951</v>
      </c>
      <c r="G54" s="10">
        <v>289</v>
      </c>
    </row>
    <row r="55" spans="1:7" x14ac:dyDescent="0.25">
      <c r="A55" s="12" t="s">
        <v>79</v>
      </c>
      <c r="B55" s="8">
        <v>16</v>
      </c>
      <c r="C55" s="8">
        <v>260</v>
      </c>
      <c r="D55" s="8">
        <v>72</v>
      </c>
      <c r="E55" s="8">
        <v>24</v>
      </c>
      <c r="F55" s="8">
        <v>390</v>
      </c>
      <c r="G55" s="8">
        <v>99</v>
      </c>
    </row>
    <row r="56" spans="1:7" x14ac:dyDescent="0.25">
      <c r="A56" s="12" t="s">
        <v>80</v>
      </c>
      <c r="B56" s="10">
        <v>16</v>
      </c>
      <c r="C56" s="10">
        <v>321</v>
      </c>
      <c r="D56" s="10">
        <v>13</v>
      </c>
      <c r="E56" s="10">
        <v>0</v>
      </c>
      <c r="F56" s="10">
        <v>0</v>
      </c>
      <c r="G56" s="10">
        <v>0</v>
      </c>
    </row>
    <row r="57" spans="1:7" x14ac:dyDescent="0.25">
      <c r="A57" s="12" t="s">
        <v>81</v>
      </c>
      <c r="B57" s="8">
        <v>14</v>
      </c>
      <c r="C57" s="8">
        <v>248</v>
      </c>
      <c r="D57" s="8">
        <v>43</v>
      </c>
      <c r="E57" s="8">
        <v>4</v>
      </c>
      <c r="F57" s="8">
        <v>152</v>
      </c>
      <c r="G57" s="8">
        <v>22</v>
      </c>
    </row>
    <row r="58" spans="1:7" x14ac:dyDescent="0.25">
      <c r="A58" s="12" t="s">
        <v>82</v>
      </c>
      <c r="B58" s="10">
        <v>7</v>
      </c>
      <c r="C58" s="10">
        <v>73</v>
      </c>
      <c r="D58" s="10">
        <v>63</v>
      </c>
      <c r="E58" s="10">
        <v>34</v>
      </c>
      <c r="F58" s="10">
        <v>761</v>
      </c>
      <c r="G58" s="10">
        <v>256</v>
      </c>
    </row>
    <row r="59" spans="1:7" x14ac:dyDescent="0.25">
      <c r="A59" s="12" t="s">
        <v>128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</row>
    <row r="60" spans="1:7" x14ac:dyDescent="0.25">
      <c r="A60" s="12" t="s">
        <v>129</v>
      </c>
      <c r="B60" s="10">
        <v>5</v>
      </c>
      <c r="C60" s="10">
        <v>72</v>
      </c>
      <c r="D60" s="10">
        <v>16</v>
      </c>
      <c r="E60" s="10">
        <v>0</v>
      </c>
      <c r="F60" s="10">
        <v>0</v>
      </c>
      <c r="G60" s="10">
        <v>0</v>
      </c>
    </row>
    <row r="61" spans="1:7" x14ac:dyDescent="0.25">
      <c r="A61" s="12" t="s">
        <v>87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</row>
    <row r="62" spans="1:7" x14ac:dyDescent="0.25">
      <c r="A62" s="13" t="s">
        <v>88</v>
      </c>
      <c r="B62" s="13">
        <f t="shared" ref="B62:G62" si="1">SUM(B47:B61)</f>
        <v>191</v>
      </c>
      <c r="C62" s="22">
        <f t="shared" si="1"/>
        <v>4582</v>
      </c>
      <c r="D62" s="13">
        <f t="shared" si="1"/>
        <v>1430</v>
      </c>
      <c r="E62" s="13">
        <f t="shared" si="1"/>
        <v>507</v>
      </c>
      <c r="F62" s="22">
        <f t="shared" si="1"/>
        <v>11177</v>
      </c>
      <c r="G62" s="22">
        <f t="shared" si="1"/>
        <v>5306</v>
      </c>
    </row>
    <row r="65" spans="1:7" x14ac:dyDescent="0.25">
      <c r="A65" s="35">
        <v>2019</v>
      </c>
      <c r="B65" s="35">
        <v>2019</v>
      </c>
      <c r="C65" s="35"/>
      <c r="D65" s="35"/>
      <c r="E65" s="35"/>
      <c r="F65" s="35"/>
      <c r="G65" s="35"/>
    </row>
    <row r="66" spans="1:7" ht="30" x14ac:dyDescent="0.25">
      <c r="A66" s="21" t="s">
        <v>124</v>
      </c>
      <c r="B66" s="21" t="s">
        <v>125</v>
      </c>
      <c r="C66" s="21" t="s">
        <v>126</v>
      </c>
      <c r="D66" s="21" t="s">
        <v>67</v>
      </c>
      <c r="E66" s="21" t="s">
        <v>127</v>
      </c>
      <c r="F66" s="21" t="s">
        <v>126</v>
      </c>
      <c r="G66" s="21" t="s">
        <v>70</v>
      </c>
    </row>
    <row r="67" spans="1:7" x14ac:dyDescent="0.25">
      <c r="A67" s="12" t="s">
        <v>71</v>
      </c>
      <c r="B67" s="8">
        <v>5</v>
      </c>
      <c r="C67" s="8">
        <v>274</v>
      </c>
      <c r="D67" s="8">
        <v>271</v>
      </c>
      <c r="E67" s="8">
        <v>10</v>
      </c>
      <c r="F67" s="8">
        <v>538</v>
      </c>
      <c r="G67" s="8">
        <v>526</v>
      </c>
    </row>
    <row r="68" spans="1:7" x14ac:dyDescent="0.25">
      <c r="A68" s="12" t="s">
        <v>72</v>
      </c>
      <c r="B68" s="10">
        <v>14</v>
      </c>
      <c r="C68" s="10">
        <v>537</v>
      </c>
      <c r="D68" s="10">
        <v>279</v>
      </c>
      <c r="E68" s="10">
        <v>376</v>
      </c>
      <c r="F68" s="19">
        <v>7427</v>
      </c>
      <c r="G68" s="19">
        <v>3736</v>
      </c>
    </row>
    <row r="69" spans="1:7" x14ac:dyDescent="0.25">
      <c r="A69" s="12" t="s">
        <v>73</v>
      </c>
      <c r="B69" s="8">
        <v>1</v>
      </c>
      <c r="C69" s="8">
        <v>5</v>
      </c>
      <c r="D69" s="8">
        <v>5</v>
      </c>
      <c r="E69" s="8">
        <v>1</v>
      </c>
      <c r="F69" s="8">
        <v>3</v>
      </c>
      <c r="G69" s="8">
        <v>2</v>
      </c>
    </row>
    <row r="70" spans="1:7" x14ac:dyDescent="0.25">
      <c r="A70" s="12" t="s">
        <v>74</v>
      </c>
      <c r="B70" s="10">
        <v>0</v>
      </c>
      <c r="C70" s="10">
        <v>0</v>
      </c>
      <c r="D70" s="10">
        <v>0</v>
      </c>
      <c r="E70" s="10">
        <v>1</v>
      </c>
      <c r="F70" s="10">
        <v>30</v>
      </c>
      <c r="G70" s="10">
        <v>5</v>
      </c>
    </row>
    <row r="71" spans="1:7" x14ac:dyDescent="0.25">
      <c r="A71" s="12" t="s">
        <v>75</v>
      </c>
      <c r="B71" s="8">
        <v>15</v>
      </c>
      <c r="C71" s="8">
        <v>181</v>
      </c>
      <c r="D71" s="8">
        <v>131</v>
      </c>
      <c r="E71" s="8">
        <v>7</v>
      </c>
      <c r="F71" s="8">
        <v>128</v>
      </c>
      <c r="G71" s="8">
        <v>79</v>
      </c>
    </row>
    <row r="72" spans="1:7" x14ac:dyDescent="0.25">
      <c r="A72" s="12" t="s">
        <v>76</v>
      </c>
      <c r="B72" s="10">
        <v>2</v>
      </c>
      <c r="C72" s="10">
        <v>13</v>
      </c>
      <c r="D72" s="10">
        <v>10</v>
      </c>
      <c r="E72" s="10">
        <v>0</v>
      </c>
      <c r="F72" s="10">
        <v>0</v>
      </c>
      <c r="G72" s="10">
        <v>0</v>
      </c>
    </row>
    <row r="73" spans="1:7" x14ac:dyDescent="0.25">
      <c r="A73" s="12" t="s">
        <v>77</v>
      </c>
      <c r="B73" s="8">
        <v>0</v>
      </c>
      <c r="C73" s="8">
        <v>0</v>
      </c>
      <c r="D73" s="8">
        <v>0</v>
      </c>
      <c r="E73" s="8">
        <v>8</v>
      </c>
      <c r="F73" s="8">
        <v>101</v>
      </c>
      <c r="G73" s="8">
        <v>60</v>
      </c>
    </row>
    <row r="74" spans="1:7" x14ac:dyDescent="0.25">
      <c r="A74" s="12" t="s">
        <v>78</v>
      </c>
      <c r="B74" s="10">
        <v>18</v>
      </c>
      <c r="C74" s="10">
        <v>420</v>
      </c>
      <c r="D74" s="10">
        <v>50</v>
      </c>
      <c r="E74" s="10">
        <v>75</v>
      </c>
      <c r="F74" s="10">
        <v>1974</v>
      </c>
      <c r="G74" s="10">
        <v>217</v>
      </c>
    </row>
    <row r="75" spans="1:7" x14ac:dyDescent="0.25">
      <c r="A75" s="12" t="s">
        <v>79</v>
      </c>
      <c r="B75" s="8">
        <v>14</v>
      </c>
      <c r="C75" s="8">
        <v>297</v>
      </c>
      <c r="D75" s="8">
        <v>72</v>
      </c>
      <c r="E75" s="8">
        <v>19</v>
      </c>
      <c r="F75" s="8">
        <v>477</v>
      </c>
      <c r="G75" s="8">
        <v>109</v>
      </c>
    </row>
    <row r="76" spans="1:7" x14ac:dyDescent="0.25">
      <c r="A76" s="12" t="s">
        <v>80</v>
      </c>
      <c r="B76" s="10">
        <v>8</v>
      </c>
      <c r="C76" s="10">
        <v>104</v>
      </c>
      <c r="D76" s="10">
        <v>10</v>
      </c>
      <c r="E76" s="10">
        <v>0</v>
      </c>
      <c r="F76" s="10">
        <v>0</v>
      </c>
      <c r="G76" s="10">
        <v>0</v>
      </c>
    </row>
    <row r="77" spans="1:7" x14ac:dyDescent="0.25">
      <c r="A77" s="12" t="s">
        <v>81</v>
      </c>
      <c r="B77" s="8">
        <v>15</v>
      </c>
      <c r="C77" s="8">
        <v>243</v>
      </c>
      <c r="D77" s="8">
        <v>42</v>
      </c>
      <c r="E77" s="8">
        <v>13</v>
      </c>
      <c r="F77" s="8">
        <v>227</v>
      </c>
      <c r="G77" s="8">
        <v>23</v>
      </c>
    </row>
    <row r="78" spans="1:7" x14ac:dyDescent="0.25">
      <c r="A78" s="12" t="s">
        <v>82</v>
      </c>
      <c r="B78" s="10">
        <v>2</v>
      </c>
      <c r="C78" s="10">
        <v>18</v>
      </c>
      <c r="D78" s="10">
        <v>9</v>
      </c>
      <c r="E78" s="10">
        <v>15</v>
      </c>
      <c r="F78" s="10">
        <v>465</v>
      </c>
      <c r="G78" s="10">
        <v>87</v>
      </c>
    </row>
    <row r="79" spans="1:7" x14ac:dyDescent="0.25">
      <c r="A79" s="12" t="s">
        <v>128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</row>
    <row r="80" spans="1:7" x14ac:dyDescent="0.25">
      <c r="A80" s="12" t="s">
        <v>129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</row>
    <row r="81" spans="1:7" x14ac:dyDescent="0.25">
      <c r="A81" s="12" t="s">
        <v>87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</row>
    <row r="82" spans="1:7" x14ac:dyDescent="0.25">
      <c r="A82" s="13" t="s">
        <v>88</v>
      </c>
      <c r="B82" s="13">
        <v>94</v>
      </c>
      <c r="C82" s="22">
        <v>2092</v>
      </c>
      <c r="D82" s="13">
        <v>879</v>
      </c>
      <c r="E82" s="13">
        <v>525</v>
      </c>
      <c r="F82" s="22">
        <v>11370</v>
      </c>
      <c r="G82" s="22">
        <v>4844</v>
      </c>
    </row>
    <row r="84" spans="1:7" x14ac:dyDescent="0.25">
      <c r="A84" s="8" t="s">
        <v>89</v>
      </c>
    </row>
  </sheetData>
  <mergeCells count="4">
    <mergeCell ref="A3:G3"/>
    <mergeCell ref="A24:G24"/>
    <mergeCell ref="A45:G45"/>
    <mergeCell ref="A65:G6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F94"/>
  <sheetViews>
    <sheetView zoomScale="80" zoomScaleNormal="80" workbookViewId="0">
      <selection activeCell="H6" sqref="H6:H7"/>
    </sheetView>
  </sheetViews>
  <sheetFormatPr baseColWidth="10" defaultRowHeight="15" x14ac:dyDescent="0.25"/>
  <cols>
    <col min="1" max="16384" width="11" style="2"/>
  </cols>
  <sheetData>
    <row r="1" spans="1:6" x14ac:dyDescent="0.25">
      <c r="A1" s="2" t="s">
        <v>144</v>
      </c>
    </row>
    <row r="3" spans="1:6" x14ac:dyDescent="0.25">
      <c r="A3" s="30" t="s">
        <v>22</v>
      </c>
      <c r="B3" s="31"/>
      <c r="C3" s="31"/>
      <c r="D3" s="31"/>
      <c r="E3" s="31"/>
      <c r="F3" s="32"/>
    </row>
    <row r="4" spans="1:6" x14ac:dyDescent="0.25">
      <c r="A4" s="5" t="s">
        <v>0</v>
      </c>
      <c r="B4" s="5" t="s">
        <v>1</v>
      </c>
      <c r="C4" s="5" t="s">
        <v>2</v>
      </c>
      <c r="D4" s="30" t="s">
        <v>3</v>
      </c>
      <c r="E4" s="31"/>
      <c r="F4" s="32"/>
    </row>
    <row r="5" spans="1:6" x14ac:dyDescent="0.25">
      <c r="A5" s="5"/>
      <c r="B5" s="5"/>
      <c r="C5" s="5"/>
      <c r="D5" s="5" t="s">
        <v>4</v>
      </c>
      <c r="E5" s="5" t="s">
        <v>5</v>
      </c>
      <c r="F5" s="5" t="s">
        <v>6</v>
      </c>
    </row>
    <row r="6" spans="1:6" x14ac:dyDescent="0.25">
      <c r="A6" s="33" t="s">
        <v>7</v>
      </c>
      <c r="B6" s="3" t="s">
        <v>8</v>
      </c>
      <c r="C6" s="3">
        <v>1</v>
      </c>
      <c r="D6" s="3">
        <v>19</v>
      </c>
      <c r="E6" s="3">
        <v>1</v>
      </c>
      <c r="F6" s="3">
        <v>20</v>
      </c>
    </row>
    <row r="7" spans="1:6" x14ac:dyDescent="0.25">
      <c r="A7" s="33"/>
      <c r="B7" s="4" t="s">
        <v>9</v>
      </c>
      <c r="C7" s="4">
        <v>1</v>
      </c>
      <c r="D7" s="4">
        <v>20</v>
      </c>
      <c r="E7" s="4">
        <v>4</v>
      </c>
      <c r="F7" s="4">
        <v>24</v>
      </c>
    </row>
    <row r="8" spans="1:6" x14ac:dyDescent="0.25">
      <c r="A8" s="33"/>
      <c r="B8" s="3" t="s">
        <v>10</v>
      </c>
      <c r="C8" s="3">
        <v>1</v>
      </c>
      <c r="D8" s="3" t="s">
        <v>11</v>
      </c>
      <c r="E8" s="3" t="s">
        <v>12</v>
      </c>
      <c r="F8" s="3" t="s">
        <v>13</v>
      </c>
    </row>
    <row r="9" spans="1:6" x14ac:dyDescent="0.25">
      <c r="A9" s="33"/>
      <c r="B9" s="4" t="s">
        <v>14</v>
      </c>
      <c r="C9" s="4">
        <v>1</v>
      </c>
      <c r="D9" s="4">
        <v>16</v>
      </c>
      <c r="E9" s="4">
        <v>2</v>
      </c>
      <c r="F9" s="4">
        <v>18</v>
      </c>
    </row>
    <row r="10" spans="1:6" x14ac:dyDescent="0.25">
      <c r="A10" s="33"/>
      <c r="B10" s="6" t="s">
        <v>15</v>
      </c>
      <c r="C10" s="6">
        <v>4</v>
      </c>
      <c r="D10" s="6">
        <v>66</v>
      </c>
      <c r="E10" s="6">
        <v>9</v>
      </c>
      <c r="F10" s="6">
        <v>75</v>
      </c>
    </row>
    <row r="11" spans="1:6" x14ac:dyDescent="0.25">
      <c r="A11" s="33" t="s">
        <v>16</v>
      </c>
      <c r="B11" s="3" t="s">
        <v>8</v>
      </c>
      <c r="C11" s="3">
        <v>1</v>
      </c>
      <c r="D11" s="3">
        <v>17</v>
      </c>
      <c r="E11" s="3">
        <v>17</v>
      </c>
      <c r="F11" s="3">
        <v>34</v>
      </c>
    </row>
    <row r="12" spans="1:6" x14ac:dyDescent="0.25">
      <c r="A12" s="33"/>
      <c r="B12" s="4" t="s">
        <v>9</v>
      </c>
      <c r="C12" s="4">
        <v>1</v>
      </c>
      <c r="D12" s="4">
        <v>13</v>
      </c>
      <c r="E12" s="4">
        <v>18</v>
      </c>
      <c r="F12" s="4">
        <v>31</v>
      </c>
    </row>
    <row r="13" spans="1:6" x14ac:dyDescent="0.25">
      <c r="A13" s="33"/>
      <c r="B13" s="3" t="s">
        <v>17</v>
      </c>
      <c r="C13" s="3">
        <v>1</v>
      </c>
      <c r="D13" s="3">
        <v>11</v>
      </c>
      <c r="E13" s="3">
        <v>12</v>
      </c>
      <c r="F13" s="3">
        <v>232</v>
      </c>
    </row>
    <row r="14" spans="1:6" x14ac:dyDescent="0.25">
      <c r="A14" s="33"/>
      <c r="B14" s="6" t="s">
        <v>15</v>
      </c>
      <c r="C14" s="6">
        <v>3</v>
      </c>
      <c r="D14" s="6">
        <v>41</v>
      </c>
      <c r="E14" s="6">
        <v>47</v>
      </c>
      <c r="F14" s="6">
        <v>88</v>
      </c>
    </row>
    <row r="15" spans="1:6" x14ac:dyDescent="0.25">
      <c r="A15" s="33" t="s">
        <v>18</v>
      </c>
      <c r="B15" s="3">
        <v>1</v>
      </c>
      <c r="C15" s="3">
        <v>2</v>
      </c>
      <c r="D15" s="3">
        <v>36</v>
      </c>
      <c r="E15" s="3">
        <v>18</v>
      </c>
      <c r="F15" s="3">
        <v>54</v>
      </c>
    </row>
    <row r="16" spans="1:6" x14ac:dyDescent="0.25">
      <c r="A16" s="33"/>
      <c r="B16" s="4">
        <v>2</v>
      </c>
      <c r="C16" s="4">
        <v>2</v>
      </c>
      <c r="D16" s="4">
        <v>33</v>
      </c>
      <c r="E16" s="4">
        <v>22</v>
      </c>
      <c r="F16" s="4">
        <v>55</v>
      </c>
    </row>
    <row r="17" spans="1:6" x14ac:dyDescent="0.25">
      <c r="A17" s="33"/>
      <c r="B17" s="3">
        <v>3</v>
      </c>
      <c r="C17" s="3">
        <v>2</v>
      </c>
      <c r="D17" s="3">
        <v>22</v>
      </c>
      <c r="E17" s="3">
        <v>14</v>
      </c>
      <c r="F17" s="3">
        <v>36</v>
      </c>
    </row>
    <row r="18" spans="1:6" x14ac:dyDescent="0.25">
      <c r="A18" s="33"/>
      <c r="B18" s="4">
        <v>4</v>
      </c>
      <c r="C18" s="4">
        <v>1</v>
      </c>
      <c r="D18" s="4">
        <v>16</v>
      </c>
      <c r="E18" s="4">
        <v>2</v>
      </c>
      <c r="F18" s="4">
        <v>18</v>
      </c>
    </row>
    <row r="19" spans="1:6" x14ac:dyDescent="0.25">
      <c r="A19" s="33"/>
      <c r="B19" s="6" t="s">
        <v>15</v>
      </c>
      <c r="C19" s="6">
        <v>7</v>
      </c>
      <c r="D19" s="6">
        <v>107</v>
      </c>
      <c r="E19" s="6">
        <v>56</v>
      </c>
      <c r="F19" s="6">
        <v>163</v>
      </c>
    </row>
    <row r="21" spans="1:6" x14ac:dyDescent="0.25">
      <c r="A21" s="30" t="s">
        <v>21</v>
      </c>
      <c r="B21" s="31"/>
      <c r="C21" s="31"/>
      <c r="D21" s="31"/>
      <c r="E21" s="31"/>
      <c r="F21" s="32"/>
    </row>
    <row r="22" spans="1:6" x14ac:dyDescent="0.25">
      <c r="A22" s="5" t="s">
        <v>0</v>
      </c>
      <c r="B22" s="5" t="s">
        <v>1</v>
      </c>
      <c r="C22" s="5" t="s">
        <v>2</v>
      </c>
      <c r="D22" s="30" t="s">
        <v>3</v>
      </c>
      <c r="E22" s="31"/>
      <c r="F22" s="32"/>
    </row>
    <row r="23" spans="1:6" x14ac:dyDescent="0.25">
      <c r="A23" s="5"/>
      <c r="B23" s="5"/>
      <c r="C23" s="5"/>
      <c r="D23" s="5" t="s">
        <v>4</v>
      </c>
      <c r="E23" s="5" t="s">
        <v>5</v>
      </c>
      <c r="F23" s="5" t="s">
        <v>6</v>
      </c>
    </row>
    <row r="24" spans="1:6" x14ac:dyDescent="0.25">
      <c r="A24" s="33" t="s">
        <v>7</v>
      </c>
      <c r="B24" s="3" t="s">
        <v>8</v>
      </c>
      <c r="C24" s="3">
        <v>1</v>
      </c>
      <c r="D24" s="3">
        <v>23</v>
      </c>
      <c r="E24" s="3">
        <v>1</v>
      </c>
      <c r="F24" s="3">
        <f>SUM(D24:E24)</f>
        <v>24</v>
      </c>
    </row>
    <row r="25" spans="1:6" x14ac:dyDescent="0.25">
      <c r="A25" s="33"/>
      <c r="B25" s="4" t="s">
        <v>9</v>
      </c>
      <c r="C25" s="4">
        <v>1</v>
      </c>
      <c r="D25" s="4">
        <v>12</v>
      </c>
      <c r="E25" s="4">
        <v>1</v>
      </c>
      <c r="F25" s="4">
        <f>SUM(D25:E25)</f>
        <v>13</v>
      </c>
    </row>
    <row r="26" spans="1:6" x14ac:dyDescent="0.25">
      <c r="A26" s="33"/>
      <c r="B26" s="3" t="s">
        <v>10</v>
      </c>
      <c r="C26" s="3">
        <v>1</v>
      </c>
      <c r="D26" s="3">
        <v>15</v>
      </c>
      <c r="E26" s="3">
        <v>3</v>
      </c>
      <c r="F26" s="3">
        <f>SUM(D26:E26)</f>
        <v>18</v>
      </c>
    </row>
    <row r="27" spans="1:6" x14ac:dyDescent="0.25">
      <c r="A27" s="33"/>
      <c r="B27" s="4" t="s">
        <v>14</v>
      </c>
      <c r="C27" s="4">
        <v>1</v>
      </c>
      <c r="D27" s="4">
        <v>15</v>
      </c>
      <c r="E27" s="4">
        <v>2</v>
      </c>
      <c r="F27" s="4">
        <f>SUM(D27:E27)</f>
        <v>17</v>
      </c>
    </row>
    <row r="28" spans="1:6" x14ac:dyDescent="0.25">
      <c r="A28" s="33"/>
      <c r="B28" s="6" t="s">
        <v>15</v>
      </c>
      <c r="C28" s="6">
        <f>SUM(C24:C27)</f>
        <v>4</v>
      </c>
      <c r="D28" s="6">
        <f t="shared" ref="D28:F28" si="0">SUM(D24:D27)</f>
        <v>65</v>
      </c>
      <c r="E28" s="6">
        <f t="shared" si="0"/>
        <v>7</v>
      </c>
      <c r="F28" s="6">
        <f t="shared" si="0"/>
        <v>72</v>
      </c>
    </row>
    <row r="29" spans="1:6" x14ac:dyDescent="0.25">
      <c r="A29" s="33" t="s">
        <v>16</v>
      </c>
      <c r="B29" s="3" t="s">
        <v>8</v>
      </c>
      <c r="C29" s="3">
        <v>1</v>
      </c>
      <c r="D29" s="3">
        <v>13</v>
      </c>
      <c r="E29" s="3">
        <v>29</v>
      </c>
      <c r="F29" s="3">
        <f>SUM(D29:E29)</f>
        <v>42</v>
      </c>
    </row>
    <row r="30" spans="1:6" x14ac:dyDescent="0.25">
      <c r="A30" s="33"/>
      <c r="B30" s="4" t="s">
        <v>9</v>
      </c>
      <c r="C30" s="4">
        <v>1</v>
      </c>
      <c r="D30" s="4">
        <v>7</v>
      </c>
      <c r="E30" s="4">
        <v>8</v>
      </c>
      <c r="F30" s="4">
        <f>SUM(D30:E30)</f>
        <v>15</v>
      </c>
    </row>
    <row r="31" spans="1:6" x14ac:dyDescent="0.25">
      <c r="A31" s="33"/>
      <c r="B31" s="7" t="s">
        <v>17</v>
      </c>
      <c r="C31" s="7">
        <v>1</v>
      </c>
      <c r="D31" s="3">
        <v>11</v>
      </c>
      <c r="E31" s="3">
        <v>9</v>
      </c>
      <c r="F31" s="3">
        <f>SUM(D31:E31)</f>
        <v>20</v>
      </c>
    </row>
    <row r="32" spans="1:6" x14ac:dyDescent="0.25">
      <c r="A32" s="33"/>
      <c r="B32" s="6" t="s">
        <v>15</v>
      </c>
      <c r="C32" s="6">
        <f>SUM(C29:C31)</f>
        <v>3</v>
      </c>
      <c r="D32" s="6">
        <f t="shared" ref="D32:F32" si="1">SUM(D29:D31)</f>
        <v>31</v>
      </c>
      <c r="E32" s="6">
        <f t="shared" si="1"/>
        <v>46</v>
      </c>
      <c r="F32" s="6">
        <f t="shared" si="1"/>
        <v>77</v>
      </c>
    </row>
    <row r="33" spans="1:6" x14ac:dyDescent="0.25">
      <c r="A33" s="33" t="s">
        <v>18</v>
      </c>
      <c r="B33" s="3">
        <v>1</v>
      </c>
      <c r="C33" s="3">
        <f>C24+C29</f>
        <v>2</v>
      </c>
      <c r="D33" s="3">
        <f t="shared" ref="D33:F33" si="2">D24+D29</f>
        <v>36</v>
      </c>
      <c r="E33" s="3">
        <f t="shared" si="2"/>
        <v>30</v>
      </c>
      <c r="F33" s="3">
        <f t="shared" si="2"/>
        <v>66</v>
      </c>
    </row>
    <row r="34" spans="1:6" x14ac:dyDescent="0.25">
      <c r="A34" s="33"/>
      <c r="B34" s="4">
        <v>2</v>
      </c>
      <c r="C34" s="4">
        <f t="shared" ref="C34:F35" si="3">C25+C30</f>
        <v>2</v>
      </c>
      <c r="D34" s="4">
        <f t="shared" si="3"/>
        <v>19</v>
      </c>
      <c r="E34" s="4">
        <f t="shared" si="3"/>
        <v>9</v>
      </c>
      <c r="F34" s="4">
        <f t="shared" si="3"/>
        <v>28</v>
      </c>
    </row>
    <row r="35" spans="1:6" x14ac:dyDescent="0.25">
      <c r="A35" s="33"/>
      <c r="B35" s="3">
        <v>3</v>
      </c>
      <c r="C35" s="3">
        <f t="shared" si="3"/>
        <v>2</v>
      </c>
      <c r="D35" s="3">
        <f t="shared" si="3"/>
        <v>26</v>
      </c>
      <c r="E35" s="3">
        <f t="shared" si="3"/>
        <v>12</v>
      </c>
      <c r="F35" s="3">
        <f t="shared" si="3"/>
        <v>38</v>
      </c>
    </row>
    <row r="36" spans="1:6" x14ac:dyDescent="0.25">
      <c r="A36" s="33"/>
      <c r="B36" s="4">
        <v>4</v>
      </c>
      <c r="C36" s="4">
        <f>C27</f>
        <v>1</v>
      </c>
      <c r="D36" s="4">
        <f t="shared" ref="D36:F36" si="4">D27</f>
        <v>15</v>
      </c>
      <c r="E36" s="4">
        <f t="shared" si="4"/>
        <v>2</v>
      </c>
      <c r="F36" s="4">
        <f t="shared" si="4"/>
        <v>17</v>
      </c>
    </row>
    <row r="37" spans="1:6" x14ac:dyDescent="0.25">
      <c r="A37" s="33"/>
      <c r="B37" s="6" t="s">
        <v>15</v>
      </c>
      <c r="C37" s="6">
        <f>SUM(C33:C36)</f>
        <v>7</v>
      </c>
      <c r="D37" s="6">
        <f t="shared" ref="D37" si="5">SUM(D33:D36)</f>
        <v>96</v>
      </c>
      <c r="E37" s="6">
        <f t="shared" ref="E37" si="6">SUM(E33:E36)</f>
        <v>53</v>
      </c>
      <c r="F37" s="6">
        <f t="shared" ref="F37" si="7">SUM(F33:F36)</f>
        <v>149</v>
      </c>
    </row>
    <row r="39" spans="1:6" x14ac:dyDescent="0.25">
      <c r="A39" s="30" t="s">
        <v>120</v>
      </c>
      <c r="B39" s="31"/>
      <c r="C39" s="31"/>
      <c r="D39" s="31"/>
      <c r="E39" s="31"/>
      <c r="F39" s="32"/>
    </row>
    <row r="40" spans="1:6" x14ac:dyDescent="0.25">
      <c r="A40" s="5" t="s">
        <v>0</v>
      </c>
      <c r="B40" s="5" t="s">
        <v>1</v>
      </c>
      <c r="C40" s="5" t="s">
        <v>2</v>
      </c>
      <c r="D40" s="30" t="s">
        <v>3</v>
      </c>
      <c r="E40" s="31"/>
      <c r="F40" s="32"/>
    </row>
    <row r="41" spans="1:6" x14ac:dyDescent="0.25">
      <c r="A41" s="5"/>
      <c r="B41" s="5"/>
      <c r="C41" s="5"/>
      <c r="D41" s="5" t="s">
        <v>4</v>
      </c>
      <c r="E41" s="5" t="s">
        <v>5</v>
      </c>
      <c r="F41" s="5" t="s">
        <v>6</v>
      </c>
    </row>
    <row r="42" spans="1:6" x14ac:dyDescent="0.25">
      <c r="A42" s="33" t="s">
        <v>7</v>
      </c>
      <c r="B42" s="3" t="s">
        <v>8</v>
      </c>
      <c r="C42" s="3">
        <v>1</v>
      </c>
      <c r="D42" s="3">
        <v>18</v>
      </c>
      <c r="E42" s="3">
        <v>5</v>
      </c>
      <c r="F42" s="3">
        <f>SUM(D42:E42)</f>
        <v>23</v>
      </c>
    </row>
    <row r="43" spans="1:6" x14ac:dyDescent="0.25">
      <c r="A43" s="33"/>
      <c r="B43" s="4" t="s">
        <v>9</v>
      </c>
      <c r="C43" s="4">
        <v>1</v>
      </c>
      <c r="D43" s="4">
        <v>19</v>
      </c>
      <c r="E43" s="4">
        <v>2</v>
      </c>
      <c r="F43" s="4">
        <f t="shared" ref="F43:F45" si="8">SUM(D43:E43)</f>
        <v>21</v>
      </c>
    </row>
    <row r="44" spans="1:6" x14ac:dyDescent="0.25">
      <c r="A44" s="33"/>
      <c r="B44" s="3" t="s">
        <v>10</v>
      </c>
      <c r="C44" s="3">
        <v>1</v>
      </c>
      <c r="D44" s="3">
        <v>11</v>
      </c>
      <c r="E44" s="3">
        <v>1</v>
      </c>
      <c r="F44" s="3">
        <f t="shared" si="8"/>
        <v>12</v>
      </c>
    </row>
    <row r="45" spans="1:6" x14ac:dyDescent="0.25">
      <c r="A45" s="33"/>
      <c r="B45" s="4" t="s">
        <v>14</v>
      </c>
      <c r="C45" s="4">
        <v>1</v>
      </c>
      <c r="D45" s="4">
        <v>17</v>
      </c>
      <c r="E45" s="4">
        <v>3</v>
      </c>
      <c r="F45" s="4">
        <f t="shared" si="8"/>
        <v>20</v>
      </c>
    </row>
    <row r="46" spans="1:6" x14ac:dyDescent="0.25">
      <c r="A46" s="33"/>
      <c r="B46" s="6" t="s">
        <v>15</v>
      </c>
      <c r="C46" s="6">
        <f>SUM(C42:C45)</f>
        <v>4</v>
      </c>
      <c r="D46" s="6">
        <f t="shared" ref="D46:F46" si="9">SUM(D42:D45)</f>
        <v>65</v>
      </c>
      <c r="E46" s="6">
        <f t="shared" si="9"/>
        <v>11</v>
      </c>
      <c r="F46" s="6">
        <f t="shared" si="9"/>
        <v>76</v>
      </c>
    </row>
    <row r="47" spans="1:6" x14ac:dyDescent="0.25">
      <c r="A47" s="33" t="s">
        <v>16</v>
      </c>
      <c r="B47" s="3" t="s">
        <v>8</v>
      </c>
      <c r="C47" s="3">
        <v>1</v>
      </c>
      <c r="D47" s="3">
        <v>11</v>
      </c>
      <c r="E47" s="3">
        <v>23</v>
      </c>
      <c r="F47" s="3">
        <f>SUM(D47:E47)</f>
        <v>34</v>
      </c>
    </row>
    <row r="48" spans="1:6" x14ac:dyDescent="0.25">
      <c r="A48" s="33"/>
      <c r="B48" s="4" t="s">
        <v>9</v>
      </c>
      <c r="C48" s="4">
        <v>1</v>
      </c>
      <c r="D48" s="4">
        <v>10</v>
      </c>
      <c r="E48" s="4">
        <v>24</v>
      </c>
      <c r="F48" s="4">
        <f t="shared" ref="F48:F49" si="10">SUM(D48:E48)</f>
        <v>34</v>
      </c>
    </row>
    <row r="49" spans="1:6" x14ac:dyDescent="0.25">
      <c r="A49" s="33"/>
      <c r="B49" s="7" t="s">
        <v>17</v>
      </c>
      <c r="C49" s="7">
        <v>1</v>
      </c>
      <c r="D49" s="3">
        <v>7</v>
      </c>
      <c r="E49" s="3">
        <v>8</v>
      </c>
      <c r="F49" s="3">
        <f t="shared" si="10"/>
        <v>15</v>
      </c>
    </row>
    <row r="50" spans="1:6" x14ac:dyDescent="0.25">
      <c r="A50" s="33"/>
      <c r="B50" s="6" t="s">
        <v>15</v>
      </c>
      <c r="C50" s="6">
        <f>SUM(C47:C49)</f>
        <v>3</v>
      </c>
      <c r="D50" s="6">
        <f t="shared" ref="D50:F50" si="11">SUM(D47:D49)</f>
        <v>28</v>
      </c>
      <c r="E50" s="6">
        <f t="shared" si="11"/>
        <v>55</v>
      </c>
      <c r="F50" s="6">
        <f t="shared" si="11"/>
        <v>83</v>
      </c>
    </row>
    <row r="51" spans="1:6" x14ac:dyDescent="0.25">
      <c r="A51" s="33" t="s">
        <v>18</v>
      </c>
      <c r="B51" s="3">
        <v>1</v>
      </c>
      <c r="C51" s="3">
        <f>C42+C47</f>
        <v>2</v>
      </c>
      <c r="D51" s="3">
        <f t="shared" ref="D51:F51" si="12">D42+D47</f>
        <v>29</v>
      </c>
      <c r="E51" s="3">
        <f t="shared" si="12"/>
        <v>28</v>
      </c>
      <c r="F51" s="3">
        <f t="shared" si="12"/>
        <v>57</v>
      </c>
    </row>
    <row r="52" spans="1:6" x14ac:dyDescent="0.25">
      <c r="A52" s="33"/>
      <c r="B52" s="4">
        <v>2</v>
      </c>
      <c r="C52" s="4">
        <f t="shared" ref="C52:F52" si="13">C43+C48</f>
        <v>2</v>
      </c>
      <c r="D52" s="4">
        <f t="shared" si="13"/>
        <v>29</v>
      </c>
      <c r="E52" s="4">
        <f t="shared" si="13"/>
        <v>26</v>
      </c>
      <c r="F52" s="4">
        <f t="shared" si="13"/>
        <v>55</v>
      </c>
    </row>
    <row r="53" spans="1:6" x14ac:dyDescent="0.25">
      <c r="A53" s="33"/>
      <c r="B53" s="3">
        <v>3</v>
      </c>
      <c r="C53" s="3">
        <f t="shared" ref="C53:F53" si="14">C44+C49</f>
        <v>2</v>
      </c>
      <c r="D53" s="3">
        <f t="shared" si="14"/>
        <v>18</v>
      </c>
      <c r="E53" s="3">
        <f t="shared" si="14"/>
        <v>9</v>
      </c>
      <c r="F53" s="3">
        <f t="shared" si="14"/>
        <v>27</v>
      </c>
    </row>
    <row r="54" spans="1:6" x14ac:dyDescent="0.25">
      <c r="A54" s="33"/>
      <c r="B54" s="4">
        <v>4</v>
      </c>
      <c r="C54" s="4">
        <f>C45</f>
        <v>1</v>
      </c>
      <c r="D54" s="4">
        <f t="shared" ref="D54:F54" si="15">D45</f>
        <v>17</v>
      </c>
      <c r="E54" s="4">
        <f t="shared" si="15"/>
        <v>3</v>
      </c>
      <c r="F54" s="4">
        <f t="shared" si="15"/>
        <v>20</v>
      </c>
    </row>
    <row r="55" spans="1:6" x14ac:dyDescent="0.25">
      <c r="A55" s="33"/>
      <c r="B55" s="6" t="s">
        <v>15</v>
      </c>
      <c r="C55" s="6">
        <f>SUM(C51:C54)</f>
        <v>7</v>
      </c>
      <c r="D55" s="6">
        <f t="shared" ref="D55:F55" si="16">SUM(D51:D54)</f>
        <v>93</v>
      </c>
      <c r="E55" s="6">
        <f t="shared" si="16"/>
        <v>66</v>
      </c>
      <c r="F55" s="6">
        <f t="shared" si="16"/>
        <v>159</v>
      </c>
    </row>
    <row r="57" spans="1:6" x14ac:dyDescent="0.25">
      <c r="A57" s="30" t="s">
        <v>123</v>
      </c>
      <c r="B57" s="31"/>
      <c r="C57" s="31"/>
      <c r="D57" s="31"/>
      <c r="E57" s="31"/>
      <c r="F57" s="32"/>
    </row>
    <row r="58" spans="1:6" x14ac:dyDescent="0.25">
      <c r="A58" s="5" t="s">
        <v>0</v>
      </c>
      <c r="B58" s="5" t="s">
        <v>1</v>
      </c>
      <c r="C58" s="5" t="s">
        <v>2</v>
      </c>
      <c r="D58" s="30" t="s">
        <v>3</v>
      </c>
      <c r="E58" s="31"/>
      <c r="F58" s="32"/>
    </row>
    <row r="59" spans="1:6" x14ac:dyDescent="0.25">
      <c r="A59" s="5"/>
      <c r="B59" s="5"/>
      <c r="C59" s="5"/>
      <c r="D59" s="5" t="s">
        <v>4</v>
      </c>
      <c r="E59" s="5" t="s">
        <v>5</v>
      </c>
      <c r="F59" s="5" t="s">
        <v>6</v>
      </c>
    </row>
    <row r="60" spans="1:6" x14ac:dyDescent="0.25">
      <c r="A60" s="33" t="s">
        <v>7</v>
      </c>
      <c r="B60" s="3" t="s">
        <v>8</v>
      </c>
      <c r="C60" s="3">
        <v>1</v>
      </c>
      <c r="D60" s="3">
        <v>17</v>
      </c>
      <c r="E60" s="3">
        <v>2</v>
      </c>
      <c r="F60" s="3">
        <f>SUM(D60:E60)</f>
        <v>19</v>
      </c>
    </row>
    <row r="61" spans="1:6" x14ac:dyDescent="0.25">
      <c r="A61" s="33"/>
      <c r="B61" s="4" t="s">
        <v>9</v>
      </c>
      <c r="C61" s="4">
        <v>1</v>
      </c>
      <c r="D61" s="4">
        <v>12</v>
      </c>
      <c r="E61" s="4">
        <v>4</v>
      </c>
      <c r="F61" s="4">
        <f t="shared" ref="F61:F63" si="17">SUM(D61:E61)</f>
        <v>16</v>
      </c>
    </row>
    <row r="62" spans="1:6" x14ac:dyDescent="0.25">
      <c r="A62" s="33"/>
      <c r="B62" s="3" t="s">
        <v>10</v>
      </c>
      <c r="C62" s="3">
        <v>1</v>
      </c>
      <c r="D62" s="3">
        <v>17</v>
      </c>
      <c r="E62" s="3">
        <v>2</v>
      </c>
      <c r="F62" s="3">
        <f t="shared" si="17"/>
        <v>19</v>
      </c>
    </row>
    <row r="63" spans="1:6" x14ac:dyDescent="0.25">
      <c r="A63" s="33"/>
      <c r="B63" s="4" t="s">
        <v>14</v>
      </c>
      <c r="C63" s="4">
        <v>1</v>
      </c>
      <c r="D63" s="4">
        <v>11</v>
      </c>
      <c r="E63" s="4">
        <v>1</v>
      </c>
      <c r="F63" s="4">
        <f t="shared" si="17"/>
        <v>12</v>
      </c>
    </row>
    <row r="64" spans="1:6" x14ac:dyDescent="0.25">
      <c r="A64" s="33"/>
      <c r="B64" s="6" t="s">
        <v>15</v>
      </c>
      <c r="C64" s="6">
        <f>SUM(C60:C63)</f>
        <v>4</v>
      </c>
      <c r="D64" s="6">
        <f t="shared" ref="D64:F64" si="18">SUM(D60:D63)</f>
        <v>57</v>
      </c>
      <c r="E64" s="6">
        <f t="shared" si="18"/>
        <v>9</v>
      </c>
      <c r="F64" s="6">
        <f t="shared" si="18"/>
        <v>66</v>
      </c>
    </row>
    <row r="65" spans="1:6" x14ac:dyDescent="0.25">
      <c r="A65" s="33" t="s">
        <v>16</v>
      </c>
      <c r="B65" s="3" t="s">
        <v>8</v>
      </c>
      <c r="C65" s="3">
        <v>1</v>
      </c>
      <c r="D65" s="3">
        <v>16</v>
      </c>
      <c r="E65" s="3">
        <v>19</v>
      </c>
      <c r="F65" s="3">
        <f>SUM(D65:E65)</f>
        <v>35</v>
      </c>
    </row>
    <row r="66" spans="1:6" x14ac:dyDescent="0.25">
      <c r="A66" s="33"/>
      <c r="B66" s="4" t="s">
        <v>9</v>
      </c>
      <c r="C66" s="4">
        <v>1</v>
      </c>
      <c r="D66" s="4">
        <v>9</v>
      </c>
      <c r="E66" s="4">
        <v>20</v>
      </c>
      <c r="F66" s="4">
        <f t="shared" ref="F66:F67" si="19">SUM(D66:E66)</f>
        <v>29</v>
      </c>
    </row>
    <row r="67" spans="1:6" x14ac:dyDescent="0.25">
      <c r="A67" s="33"/>
      <c r="B67" s="7" t="s">
        <v>17</v>
      </c>
      <c r="C67" s="7">
        <v>1</v>
      </c>
      <c r="D67" s="3">
        <v>10</v>
      </c>
      <c r="E67" s="3">
        <v>20</v>
      </c>
      <c r="F67" s="3">
        <f t="shared" si="19"/>
        <v>30</v>
      </c>
    </row>
    <row r="68" spans="1:6" x14ac:dyDescent="0.25">
      <c r="A68" s="33"/>
      <c r="B68" s="6" t="s">
        <v>15</v>
      </c>
      <c r="C68" s="6">
        <f>SUM(C65:C67)</f>
        <v>3</v>
      </c>
      <c r="D68" s="6">
        <f t="shared" ref="D68:F68" si="20">SUM(D65:D67)</f>
        <v>35</v>
      </c>
      <c r="E68" s="6">
        <f t="shared" si="20"/>
        <v>59</v>
      </c>
      <c r="F68" s="6">
        <f t="shared" si="20"/>
        <v>94</v>
      </c>
    </row>
    <row r="69" spans="1:6" x14ac:dyDescent="0.25">
      <c r="A69" s="33" t="s">
        <v>18</v>
      </c>
      <c r="B69" s="3">
        <v>1</v>
      </c>
      <c r="C69" s="3">
        <f>C60+C65</f>
        <v>2</v>
      </c>
      <c r="D69" s="3">
        <f t="shared" ref="D69:F69" si="21">D60+D65</f>
        <v>33</v>
      </c>
      <c r="E69" s="3">
        <f t="shared" si="21"/>
        <v>21</v>
      </c>
      <c r="F69" s="3">
        <f t="shared" si="21"/>
        <v>54</v>
      </c>
    </row>
    <row r="70" spans="1:6" x14ac:dyDescent="0.25">
      <c r="A70" s="33"/>
      <c r="B70" s="4">
        <v>2</v>
      </c>
      <c r="C70" s="4">
        <f t="shared" ref="C70:F70" si="22">C61+C66</f>
        <v>2</v>
      </c>
      <c r="D70" s="4">
        <f t="shared" si="22"/>
        <v>21</v>
      </c>
      <c r="E70" s="4">
        <f t="shared" si="22"/>
        <v>24</v>
      </c>
      <c r="F70" s="4">
        <f t="shared" si="22"/>
        <v>45</v>
      </c>
    </row>
    <row r="71" spans="1:6" x14ac:dyDescent="0.25">
      <c r="A71" s="33"/>
      <c r="B71" s="3">
        <v>3</v>
      </c>
      <c r="C71" s="3">
        <f t="shared" ref="C71:F71" si="23">C62+C67</f>
        <v>2</v>
      </c>
      <c r="D71" s="3">
        <f t="shared" si="23"/>
        <v>27</v>
      </c>
      <c r="E71" s="3">
        <f t="shared" si="23"/>
        <v>22</v>
      </c>
      <c r="F71" s="3">
        <f t="shared" si="23"/>
        <v>49</v>
      </c>
    </row>
    <row r="72" spans="1:6" x14ac:dyDescent="0.25">
      <c r="A72" s="33"/>
      <c r="B72" s="4">
        <v>4</v>
      </c>
      <c r="C72" s="4">
        <f>C63</f>
        <v>1</v>
      </c>
      <c r="D72" s="4">
        <f t="shared" ref="D72:F72" si="24">D63</f>
        <v>11</v>
      </c>
      <c r="E72" s="4">
        <f t="shared" si="24"/>
        <v>1</v>
      </c>
      <c r="F72" s="4">
        <f t="shared" si="24"/>
        <v>12</v>
      </c>
    </row>
    <row r="73" spans="1:6" x14ac:dyDescent="0.25">
      <c r="A73" s="33"/>
      <c r="B73" s="6" t="s">
        <v>15</v>
      </c>
      <c r="C73" s="6">
        <f>SUM(C69:C72)</f>
        <v>7</v>
      </c>
      <c r="D73" s="6">
        <f t="shared" ref="D73:F73" si="25">SUM(D69:D72)</f>
        <v>92</v>
      </c>
      <c r="E73" s="6">
        <f t="shared" si="25"/>
        <v>68</v>
      </c>
      <c r="F73" s="6">
        <f t="shared" si="25"/>
        <v>160</v>
      </c>
    </row>
    <row r="75" spans="1:6" x14ac:dyDescent="0.25">
      <c r="A75" s="30" t="s">
        <v>140</v>
      </c>
      <c r="B75" s="31"/>
      <c r="C75" s="31"/>
      <c r="D75" s="31"/>
      <c r="E75" s="31"/>
      <c r="F75" s="32"/>
    </row>
    <row r="76" spans="1:6" x14ac:dyDescent="0.25">
      <c r="A76" s="5" t="s">
        <v>0</v>
      </c>
      <c r="B76" s="5" t="s">
        <v>1</v>
      </c>
      <c r="C76" s="5" t="s">
        <v>2</v>
      </c>
      <c r="D76" s="30" t="s">
        <v>3</v>
      </c>
      <c r="E76" s="31"/>
      <c r="F76" s="32"/>
    </row>
    <row r="77" spans="1:6" x14ac:dyDescent="0.25">
      <c r="A77" s="5"/>
      <c r="B77" s="5"/>
      <c r="C77" s="5"/>
      <c r="D77" s="5" t="s">
        <v>4</v>
      </c>
      <c r="E77" s="5" t="s">
        <v>5</v>
      </c>
      <c r="F77" s="5" t="s">
        <v>6</v>
      </c>
    </row>
    <row r="78" spans="1:6" x14ac:dyDescent="0.25">
      <c r="A78" s="33" t="s">
        <v>7</v>
      </c>
      <c r="B78" s="3" t="s">
        <v>8</v>
      </c>
      <c r="C78" s="3">
        <v>1</v>
      </c>
      <c r="D78" s="3">
        <v>19</v>
      </c>
      <c r="E78" s="3">
        <v>5</v>
      </c>
      <c r="F78" s="3">
        <f>SUM(D78:E78)</f>
        <v>24</v>
      </c>
    </row>
    <row r="79" spans="1:6" x14ac:dyDescent="0.25">
      <c r="A79" s="33"/>
      <c r="B79" s="4" t="s">
        <v>9</v>
      </c>
      <c r="C79" s="4">
        <v>1</v>
      </c>
      <c r="D79" s="4">
        <v>14</v>
      </c>
      <c r="E79" s="4">
        <v>2</v>
      </c>
      <c r="F79" s="4">
        <f t="shared" ref="F79:F81" si="26">SUM(D79:E79)</f>
        <v>16</v>
      </c>
    </row>
    <row r="80" spans="1:6" x14ac:dyDescent="0.25">
      <c r="A80" s="33"/>
      <c r="B80" s="3" t="s">
        <v>10</v>
      </c>
      <c r="C80" s="3">
        <v>1</v>
      </c>
      <c r="D80" s="3">
        <v>12</v>
      </c>
      <c r="E80" s="3">
        <v>4</v>
      </c>
      <c r="F80" s="3">
        <f t="shared" si="26"/>
        <v>16</v>
      </c>
    </row>
    <row r="81" spans="1:6" x14ac:dyDescent="0.25">
      <c r="A81" s="33"/>
      <c r="B81" s="4" t="s">
        <v>14</v>
      </c>
      <c r="C81" s="4">
        <v>1</v>
      </c>
      <c r="D81" s="4">
        <v>15</v>
      </c>
      <c r="E81" s="4">
        <v>2</v>
      </c>
      <c r="F81" s="4">
        <f t="shared" si="26"/>
        <v>17</v>
      </c>
    </row>
    <row r="82" spans="1:6" x14ac:dyDescent="0.25">
      <c r="A82" s="33"/>
      <c r="B82" s="6" t="s">
        <v>15</v>
      </c>
      <c r="C82" s="6">
        <f>SUM(C78:C81)</f>
        <v>4</v>
      </c>
      <c r="D82" s="6">
        <f t="shared" ref="D82:F82" si="27">SUM(D78:D81)</f>
        <v>60</v>
      </c>
      <c r="E82" s="6">
        <f t="shared" si="27"/>
        <v>13</v>
      </c>
      <c r="F82" s="6">
        <f t="shared" si="27"/>
        <v>73</v>
      </c>
    </row>
    <row r="83" spans="1:6" x14ac:dyDescent="0.25">
      <c r="A83" s="33" t="s">
        <v>16</v>
      </c>
      <c r="B83" s="3" t="s">
        <v>8</v>
      </c>
      <c r="C83" s="3">
        <v>1</v>
      </c>
      <c r="D83" s="3">
        <v>12</v>
      </c>
      <c r="E83" s="3">
        <v>12</v>
      </c>
      <c r="F83" s="3">
        <f>SUM(D83:E83)</f>
        <v>24</v>
      </c>
    </row>
    <row r="84" spans="1:6" x14ac:dyDescent="0.25">
      <c r="A84" s="33"/>
      <c r="B84" s="4" t="s">
        <v>9</v>
      </c>
      <c r="C84" s="4">
        <v>1</v>
      </c>
      <c r="D84" s="4">
        <v>13</v>
      </c>
      <c r="E84" s="4">
        <v>13</v>
      </c>
      <c r="F84" s="4">
        <f t="shared" ref="F84:F85" si="28">SUM(D84:E84)</f>
        <v>26</v>
      </c>
    </row>
    <row r="85" spans="1:6" x14ac:dyDescent="0.25">
      <c r="A85" s="33"/>
      <c r="B85" s="7" t="s">
        <v>17</v>
      </c>
      <c r="C85" s="7">
        <v>1</v>
      </c>
      <c r="D85" s="3">
        <v>9</v>
      </c>
      <c r="E85" s="3">
        <v>20</v>
      </c>
      <c r="F85" s="3">
        <f t="shared" si="28"/>
        <v>29</v>
      </c>
    </row>
    <row r="86" spans="1:6" x14ac:dyDescent="0.25">
      <c r="A86" s="33"/>
      <c r="B86" s="6" t="s">
        <v>15</v>
      </c>
      <c r="C86" s="6">
        <f>SUM(C83:C85)</f>
        <v>3</v>
      </c>
      <c r="D86" s="6">
        <f t="shared" ref="D86:F86" si="29">SUM(D83:D85)</f>
        <v>34</v>
      </c>
      <c r="E86" s="6">
        <f t="shared" si="29"/>
        <v>45</v>
      </c>
      <c r="F86" s="6">
        <f t="shared" si="29"/>
        <v>79</v>
      </c>
    </row>
    <row r="87" spans="1:6" x14ac:dyDescent="0.25">
      <c r="A87" s="33" t="s">
        <v>18</v>
      </c>
      <c r="B87" s="3">
        <v>1</v>
      </c>
      <c r="C87" s="3">
        <f>C78+C83</f>
        <v>2</v>
      </c>
      <c r="D87" s="3">
        <f t="shared" ref="D87:F87" si="30">D78+D83</f>
        <v>31</v>
      </c>
      <c r="E87" s="3">
        <f t="shared" si="30"/>
        <v>17</v>
      </c>
      <c r="F87" s="3">
        <f t="shared" si="30"/>
        <v>48</v>
      </c>
    </row>
    <row r="88" spans="1:6" x14ac:dyDescent="0.25">
      <c r="A88" s="33"/>
      <c r="B88" s="4">
        <v>2</v>
      </c>
      <c r="C88" s="4">
        <f t="shared" ref="C88:F88" si="31">C79+C84</f>
        <v>2</v>
      </c>
      <c r="D88" s="4">
        <f t="shared" si="31"/>
        <v>27</v>
      </c>
      <c r="E88" s="4">
        <f t="shared" si="31"/>
        <v>15</v>
      </c>
      <c r="F88" s="4">
        <f t="shared" si="31"/>
        <v>42</v>
      </c>
    </row>
    <row r="89" spans="1:6" x14ac:dyDescent="0.25">
      <c r="A89" s="33"/>
      <c r="B89" s="3">
        <v>3</v>
      </c>
      <c r="C89" s="3">
        <f t="shared" ref="C89:F89" si="32">C80+C85</f>
        <v>2</v>
      </c>
      <c r="D89" s="3">
        <f t="shared" si="32"/>
        <v>21</v>
      </c>
      <c r="E89" s="3">
        <f t="shared" si="32"/>
        <v>24</v>
      </c>
      <c r="F89" s="3">
        <f t="shared" si="32"/>
        <v>45</v>
      </c>
    </row>
    <row r="90" spans="1:6" x14ac:dyDescent="0.25">
      <c r="A90" s="33"/>
      <c r="B90" s="4">
        <v>4</v>
      </c>
      <c r="C90" s="4">
        <f>C81</f>
        <v>1</v>
      </c>
      <c r="D90" s="4">
        <f t="shared" ref="D90:F90" si="33">D81</f>
        <v>15</v>
      </c>
      <c r="E90" s="4">
        <f t="shared" si="33"/>
        <v>2</v>
      </c>
      <c r="F90" s="4">
        <f t="shared" si="33"/>
        <v>17</v>
      </c>
    </row>
    <row r="91" spans="1:6" x14ac:dyDescent="0.25">
      <c r="A91" s="33"/>
      <c r="B91" s="6" t="s">
        <v>15</v>
      </c>
      <c r="C91" s="6">
        <f>SUM(C87:C90)</f>
        <v>7</v>
      </c>
      <c r="D91" s="6">
        <f t="shared" ref="D91:F91" si="34">SUM(D87:D90)</f>
        <v>94</v>
      </c>
      <c r="E91" s="6">
        <f t="shared" si="34"/>
        <v>58</v>
      </c>
      <c r="F91" s="6">
        <f t="shared" si="34"/>
        <v>152</v>
      </c>
    </row>
    <row r="93" spans="1:6" x14ac:dyDescent="0.25">
      <c r="A93" s="2" t="s">
        <v>20</v>
      </c>
    </row>
    <row r="94" spans="1:6" x14ac:dyDescent="0.25">
      <c r="A94" s="2" t="s">
        <v>19</v>
      </c>
    </row>
  </sheetData>
  <mergeCells count="25">
    <mergeCell ref="A75:F75"/>
    <mergeCell ref="D76:F76"/>
    <mergeCell ref="A78:A82"/>
    <mergeCell ref="A83:A86"/>
    <mergeCell ref="A87:A91"/>
    <mergeCell ref="A57:F57"/>
    <mergeCell ref="D58:F58"/>
    <mergeCell ref="A60:A64"/>
    <mergeCell ref="A65:A68"/>
    <mergeCell ref="A69:A73"/>
    <mergeCell ref="A39:F39"/>
    <mergeCell ref="D40:F40"/>
    <mergeCell ref="A42:A46"/>
    <mergeCell ref="A47:A50"/>
    <mergeCell ref="A51:A55"/>
    <mergeCell ref="A3:F3"/>
    <mergeCell ref="A24:A28"/>
    <mergeCell ref="A29:A32"/>
    <mergeCell ref="A33:A37"/>
    <mergeCell ref="D4:F4"/>
    <mergeCell ref="D22:F22"/>
    <mergeCell ref="A21:F21"/>
    <mergeCell ref="A6:A10"/>
    <mergeCell ref="A11:A14"/>
    <mergeCell ref="A15:A19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E26"/>
  <sheetViews>
    <sheetView zoomScale="80" zoomScaleNormal="80" workbookViewId="0">
      <selection activeCell="G39" sqref="G39"/>
    </sheetView>
  </sheetViews>
  <sheetFormatPr baseColWidth="10" defaultRowHeight="15" x14ac:dyDescent="0.25"/>
  <cols>
    <col min="1" max="1" width="14.625" style="2" customWidth="1"/>
    <col min="2" max="16384" width="11" style="2"/>
  </cols>
  <sheetData>
    <row r="1" spans="1:5" x14ac:dyDescent="0.25">
      <c r="A1" s="2" t="s">
        <v>130</v>
      </c>
    </row>
    <row r="3" spans="1:5" x14ac:dyDescent="0.25">
      <c r="A3" s="11" t="s">
        <v>1</v>
      </c>
      <c r="B3" s="11" t="s">
        <v>2</v>
      </c>
      <c r="C3" s="34" t="s">
        <v>27</v>
      </c>
      <c r="D3" s="34"/>
      <c r="E3" s="34"/>
    </row>
    <row r="4" spans="1:5" x14ac:dyDescent="0.25">
      <c r="A4" s="11"/>
      <c r="B4" s="11"/>
      <c r="C4" s="11" t="s">
        <v>4</v>
      </c>
      <c r="D4" s="11" t="s">
        <v>5</v>
      </c>
      <c r="E4" s="11" t="s">
        <v>28</v>
      </c>
    </row>
    <row r="5" spans="1:5" x14ac:dyDescent="0.25">
      <c r="A5" s="12" t="s">
        <v>29</v>
      </c>
      <c r="B5" s="8">
        <v>13</v>
      </c>
      <c r="C5" s="8">
        <v>152</v>
      </c>
      <c r="D5" s="8">
        <v>102</v>
      </c>
      <c r="E5" s="8">
        <v>277</v>
      </c>
    </row>
    <row r="6" spans="1:5" x14ac:dyDescent="0.25">
      <c r="A6" s="12" t="s">
        <v>30</v>
      </c>
      <c r="B6" s="10">
        <v>13</v>
      </c>
      <c r="C6" s="10">
        <v>162</v>
      </c>
      <c r="D6" s="10">
        <v>118</v>
      </c>
      <c r="E6" s="10">
        <v>280</v>
      </c>
    </row>
    <row r="7" spans="1:5" x14ac:dyDescent="0.25">
      <c r="A7" s="12" t="s">
        <v>31</v>
      </c>
      <c r="B7" s="8">
        <v>14</v>
      </c>
      <c r="C7" s="8">
        <v>170</v>
      </c>
      <c r="D7" s="8">
        <v>147</v>
      </c>
      <c r="E7" s="8">
        <v>317</v>
      </c>
    </row>
    <row r="8" spans="1:5" x14ac:dyDescent="0.25">
      <c r="A8" s="12" t="s">
        <v>32</v>
      </c>
      <c r="B8" s="10">
        <v>14</v>
      </c>
      <c r="C8" s="10">
        <v>154</v>
      </c>
      <c r="D8" s="10">
        <v>144</v>
      </c>
      <c r="E8" s="10">
        <v>298</v>
      </c>
    </row>
    <row r="9" spans="1:5" x14ac:dyDescent="0.25">
      <c r="A9" s="12" t="s">
        <v>33</v>
      </c>
      <c r="B9" s="8">
        <v>15</v>
      </c>
      <c r="C9" s="8">
        <v>158</v>
      </c>
      <c r="D9" s="8">
        <v>157</v>
      </c>
      <c r="E9" s="8">
        <v>315</v>
      </c>
    </row>
    <row r="10" spans="1:5" x14ac:dyDescent="0.25">
      <c r="A10" s="12" t="s">
        <v>34</v>
      </c>
      <c r="B10" s="10">
        <v>14</v>
      </c>
      <c r="C10" s="10">
        <v>169</v>
      </c>
      <c r="D10" s="10">
        <v>176</v>
      </c>
      <c r="E10" s="10">
        <v>345</v>
      </c>
    </row>
    <row r="11" spans="1:5" x14ac:dyDescent="0.25">
      <c r="A11" s="12" t="s">
        <v>35</v>
      </c>
      <c r="B11" s="8">
        <v>14</v>
      </c>
      <c r="C11" s="8">
        <v>147</v>
      </c>
      <c r="D11" s="8">
        <v>167</v>
      </c>
      <c r="E11" s="8">
        <v>314</v>
      </c>
    </row>
    <row r="12" spans="1:5" x14ac:dyDescent="0.25">
      <c r="A12" s="12" t="s">
        <v>36</v>
      </c>
      <c r="B12" s="10">
        <v>15</v>
      </c>
      <c r="C12" s="10">
        <v>145</v>
      </c>
      <c r="D12" s="10">
        <v>178</v>
      </c>
      <c r="E12" s="10">
        <v>323</v>
      </c>
    </row>
    <row r="13" spans="1:5" x14ac:dyDescent="0.25">
      <c r="A13" s="12" t="s">
        <v>37</v>
      </c>
      <c r="B13" s="8">
        <v>15</v>
      </c>
      <c r="C13" s="8">
        <v>149</v>
      </c>
      <c r="D13" s="8">
        <v>179</v>
      </c>
      <c r="E13" s="8">
        <v>328</v>
      </c>
    </row>
    <row r="14" spans="1:5" x14ac:dyDescent="0.25">
      <c r="A14" s="12" t="s">
        <v>38</v>
      </c>
      <c r="B14" s="10">
        <v>14</v>
      </c>
      <c r="C14" s="10">
        <v>145</v>
      </c>
      <c r="D14" s="10">
        <v>140</v>
      </c>
      <c r="E14" s="10">
        <v>285</v>
      </c>
    </row>
    <row r="15" spans="1:5" x14ac:dyDescent="0.25">
      <c r="A15" s="12" t="s">
        <v>39</v>
      </c>
      <c r="B15" s="8">
        <v>14</v>
      </c>
      <c r="C15" s="8">
        <v>133</v>
      </c>
      <c r="D15" s="8">
        <v>123</v>
      </c>
      <c r="E15" s="8">
        <v>256</v>
      </c>
    </row>
    <row r="16" spans="1:5" x14ac:dyDescent="0.25">
      <c r="A16" s="12" t="s">
        <v>40</v>
      </c>
      <c r="B16" s="10">
        <v>10</v>
      </c>
      <c r="C16" s="10">
        <v>141</v>
      </c>
      <c r="D16" s="10">
        <v>92</v>
      </c>
      <c r="E16" s="10">
        <v>233</v>
      </c>
    </row>
    <row r="17" spans="1:5" x14ac:dyDescent="0.25">
      <c r="A17" s="12" t="s">
        <v>41</v>
      </c>
      <c r="B17" s="8">
        <v>10</v>
      </c>
      <c r="C17" s="8">
        <v>133</v>
      </c>
      <c r="D17" s="8">
        <v>85</v>
      </c>
      <c r="E17" s="8">
        <v>218</v>
      </c>
    </row>
    <row r="18" spans="1:5" x14ac:dyDescent="0.25">
      <c r="A18" s="12" t="s">
        <v>42</v>
      </c>
      <c r="B18" s="10">
        <v>7</v>
      </c>
      <c r="C18" s="10">
        <v>112</v>
      </c>
      <c r="D18" s="10">
        <v>60</v>
      </c>
      <c r="E18" s="10">
        <v>172</v>
      </c>
    </row>
    <row r="19" spans="1:5" x14ac:dyDescent="0.25">
      <c r="A19" s="12" t="s">
        <v>43</v>
      </c>
      <c r="B19" s="8">
        <v>7</v>
      </c>
      <c r="C19" s="8">
        <v>115</v>
      </c>
      <c r="D19" s="8">
        <v>67</v>
      </c>
      <c r="E19" s="8">
        <v>182</v>
      </c>
    </row>
    <row r="20" spans="1:5" x14ac:dyDescent="0.25">
      <c r="A20" s="12" t="s">
        <v>44</v>
      </c>
      <c r="B20" s="10">
        <v>7</v>
      </c>
      <c r="C20" s="10">
        <v>107</v>
      </c>
      <c r="D20" s="10">
        <v>56</v>
      </c>
      <c r="E20" s="10">
        <v>163</v>
      </c>
    </row>
    <row r="21" spans="1:5" x14ac:dyDescent="0.25">
      <c r="A21" s="12" t="s">
        <v>45</v>
      </c>
      <c r="B21" s="8">
        <v>7</v>
      </c>
      <c r="C21" s="8">
        <v>96</v>
      </c>
      <c r="D21" s="8">
        <v>53</v>
      </c>
      <c r="E21" s="8">
        <v>149</v>
      </c>
    </row>
    <row r="22" spans="1:5" x14ac:dyDescent="0.25">
      <c r="A22" s="12" t="s">
        <v>121</v>
      </c>
      <c r="B22" s="10">
        <v>7</v>
      </c>
      <c r="C22" s="10">
        <v>93</v>
      </c>
      <c r="D22" s="10">
        <v>66</v>
      </c>
      <c r="E22" s="10">
        <v>159</v>
      </c>
    </row>
    <row r="23" spans="1:5" x14ac:dyDescent="0.25">
      <c r="A23" s="12" t="s">
        <v>122</v>
      </c>
      <c r="B23" s="8">
        <v>7</v>
      </c>
      <c r="C23" s="8">
        <v>92</v>
      </c>
      <c r="D23" s="8">
        <v>68</v>
      </c>
      <c r="E23" s="8">
        <v>160</v>
      </c>
    </row>
    <row r="24" spans="1:5" x14ac:dyDescent="0.25">
      <c r="A24" s="13" t="s">
        <v>141</v>
      </c>
      <c r="B24" s="13">
        <v>7</v>
      </c>
      <c r="C24" s="13">
        <v>94</v>
      </c>
      <c r="D24" s="13">
        <v>68</v>
      </c>
      <c r="E24" s="13">
        <f>SUM(C24:D24)</f>
        <v>162</v>
      </c>
    </row>
    <row r="26" spans="1:5" x14ac:dyDescent="0.25">
      <c r="A26" s="2" t="s">
        <v>20</v>
      </c>
    </row>
  </sheetData>
  <mergeCells count="1">
    <mergeCell ref="C3:E3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F67"/>
  <sheetViews>
    <sheetView topLeftCell="A40" zoomScale="80" zoomScaleNormal="80" workbookViewId="0">
      <selection activeCell="I59" sqref="I59"/>
    </sheetView>
  </sheetViews>
  <sheetFormatPr baseColWidth="10" defaultRowHeight="15" x14ac:dyDescent="0.25"/>
  <cols>
    <col min="1" max="1" width="15.25" style="2" customWidth="1"/>
    <col min="2" max="16384" width="11" style="2"/>
  </cols>
  <sheetData>
    <row r="1" spans="1:6" x14ac:dyDescent="0.25">
      <c r="A1" s="2" t="s">
        <v>131</v>
      </c>
    </row>
    <row r="3" spans="1:6" x14ac:dyDescent="0.25">
      <c r="A3" s="34" t="s">
        <v>22</v>
      </c>
      <c r="B3" s="34"/>
      <c r="C3" s="34"/>
      <c r="D3" s="34"/>
      <c r="E3" s="34"/>
      <c r="F3" s="8"/>
    </row>
    <row r="4" spans="1:6" x14ac:dyDescent="0.25">
      <c r="A4" s="12" t="s">
        <v>46</v>
      </c>
      <c r="B4" s="11" t="s">
        <v>7</v>
      </c>
      <c r="C4" s="11" t="s">
        <v>16</v>
      </c>
      <c r="D4" s="11" t="s">
        <v>28</v>
      </c>
      <c r="E4" s="11" t="s">
        <v>47</v>
      </c>
      <c r="F4" s="8"/>
    </row>
    <row r="5" spans="1:6" x14ac:dyDescent="0.25">
      <c r="A5" s="11" t="s">
        <v>7</v>
      </c>
      <c r="B5" s="8">
        <v>15</v>
      </c>
      <c r="C5" s="8">
        <v>3</v>
      </c>
      <c r="D5" s="8">
        <v>18</v>
      </c>
      <c r="E5" s="14">
        <v>0.11</v>
      </c>
      <c r="F5" s="8"/>
    </row>
    <row r="6" spans="1:6" x14ac:dyDescent="0.25">
      <c r="A6" s="12" t="s">
        <v>16</v>
      </c>
      <c r="B6" s="10">
        <v>1</v>
      </c>
      <c r="C6" s="10">
        <v>20</v>
      </c>
      <c r="D6" s="10">
        <v>21</v>
      </c>
      <c r="E6" s="17">
        <v>0.13</v>
      </c>
      <c r="F6" s="8"/>
    </row>
    <row r="7" spans="1:6" x14ac:dyDescent="0.25">
      <c r="A7" s="11" t="s">
        <v>48</v>
      </c>
      <c r="B7" s="8">
        <v>0</v>
      </c>
      <c r="C7" s="8">
        <v>7</v>
      </c>
      <c r="D7" s="8">
        <v>7</v>
      </c>
      <c r="E7" s="14">
        <v>0.04</v>
      </c>
      <c r="F7" s="8"/>
    </row>
    <row r="8" spans="1:6" x14ac:dyDescent="0.25">
      <c r="A8" s="12" t="s">
        <v>49</v>
      </c>
      <c r="B8" s="10">
        <v>10</v>
      </c>
      <c r="C8" s="10">
        <v>2</v>
      </c>
      <c r="D8" s="10">
        <v>12</v>
      </c>
      <c r="E8" s="17">
        <v>7.0000000000000007E-2</v>
      </c>
      <c r="F8" s="8"/>
    </row>
    <row r="9" spans="1:6" x14ac:dyDescent="0.25">
      <c r="A9" s="11" t="s">
        <v>50</v>
      </c>
      <c r="B9" s="8">
        <v>19</v>
      </c>
      <c r="C9" s="8">
        <v>2</v>
      </c>
      <c r="D9" s="8">
        <v>21</v>
      </c>
      <c r="E9" s="14">
        <v>0.13</v>
      </c>
      <c r="F9" s="8"/>
    </row>
    <row r="10" spans="1:6" x14ac:dyDescent="0.25">
      <c r="A10" s="12" t="s">
        <v>51</v>
      </c>
      <c r="B10" s="10">
        <v>15</v>
      </c>
      <c r="C10" s="10">
        <v>11</v>
      </c>
      <c r="D10" s="10">
        <v>26</v>
      </c>
      <c r="E10" s="17">
        <v>0.16</v>
      </c>
      <c r="F10" s="8"/>
    </row>
    <row r="11" spans="1:6" x14ac:dyDescent="0.25">
      <c r="A11" s="11" t="s">
        <v>52</v>
      </c>
      <c r="B11" s="8">
        <v>0</v>
      </c>
      <c r="C11" s="8">
        <v>18</v>
      </c>
      <c r="D11" s="8">
        <v>18</v>
      </c>
      <c r="E11" s="14">
        <v>0.11</v>
      </c>
      <c r="F11" s="8"/>
    </row>
    <row r="12" spans="1:6" x14ac:dyDescent="0.25">
      <c r="A12" s="12" t="s">
        <v>53</v>
      </c>
      <c r="B12" s="10">
        <v>15</v>
      </c>
      <c r="C12" s="10">
        <v>25</v>
      </c>
      <c r="D12" s="10">
        <v>40</v>
      </c>
      <c r="E12" s="17">
        <v>0.25</v>
      </c>
      <c r="F12" s="8"/>
    </row>
    <row r="13" spans="1:6" x14ac:dyDescent="0.25">
      <c r="A13" s="13" t="s">
        <v>54</v>
      </c>
      <c r="B13" s="13">
        <v>75</v>
      </c>
      <c r="C13" s="13">
        <v>88</v>
      </c>
      <c r="D13" s="13">
        <v>163</v>
      </c>
      <c r="E13" s="15">
        <v>1</v>
      </c>
      <c r="F13" s="8"/>
    </row>
    <row r="14" spans="1:6" x14ac:dyDescent="0.25">
      <c r="A14" s="8"/>
      <c r="B14" s="8"/>
      <c r="C14" s="8"/>
      <c r="D14" s="8"/>
      <c r="E14" s="8"/>
      <c r="F14" s="8"/>
    </row>
    <row r="15" spans="1:6" x14ac:dyDescent="0.25">
      <c r="A15" s="8"/>
      <c r="B15" s="8"/>
      <c r="C15" s="8"/>
      <c r="D15" s="8"/>
      <c r="E15" s="8"/>
      <c r="F15" s="8"/>
    </row>
    <row r="16" spans="1:6" x14ac:dyDescent="0.25">
      <c r="A16" s="34" t="s">
        <v>21</v>
      </c>
      <c r="B16" s="34"/>
      <c r="C16" s="34"/>
      <c r="D16" s="34"/>
      <c r="E16" s="34"/>
      <c r="F16" s="8"/>
    </row>
    <row r="17" spans="1:6" x14ac:dyDescent="0.25">
      <c r="A17" s="12" t="s">
        <v>46</v>
      </c>
      <c r="B17" s="11" t="s">
        <v>7</v>
      </c>
      <c r="C17" s="11" t="s">
        <v>16</v>
      </c>
      <c r="D17" s="11" t="s">
        <v>28</v>
      </c>
      <c r="E17" s="11" t="s">
        <v>47</v>
      </c>
      <c r="F17" s="8"/>
    </row>
    <row r="18" spans="1:6" x14ac:dyDescent="0.25">
      <c r="A18" s="12" t="s">
        <v>7</v>
      </c>
      <c r="B18" s="8">
        <v>13</v>
      </c>
      <c r="C18" s="8">
        <v>3</v>
      </c>
      <c r="D18" s="8">
        <v>16</v>
      </c>
      <c r="E18" s="14">
        <v>0.10738255033557047</v>
      </c>
      <c r="F18" s="8"/>
    </row>
    <row r="19" spans="1:6" x14ac:dyDescent="0.25">
      <c r="A19" s="12" t="s">
        <v>16</v>
      </c>
      <c r="B19" s="10">
        <v>0</v>
      </c>
      <c r="C19" s="10">
        <v>18</v>
      </c>
      <c r="D19" s="10">
        <v>18</v>
      </c>
      <c r="E19" s="17">
        <v>0.12080536912751678</v>
      </c>
      <c r="F19" s="8"/>
    </row>
    <row r="20" spans="1:6" x14ac:dyDescent="0.25">
      <c r="A20" s="12" t="s">
        <v>48</v>
      </c>
      <c r="B20" s="8">
        <v>0</v>
      </c>
      <c r="C20" s="8">
        <v>4</v>
      </c>
      <c r="D20" s="8">
        <v>4</v>
      </c>
      <c r="E20" s="14">
        <v>2.6845637583892617E-2</v>
      </c>
      <c r="F20" s="8"/>
    </row>
    <row r="21" spans="1:6" x14ac:dyDescent="0.25">
      <c r="A21" s="12" t="s">
        <v>49</v>
      </c>
      <c r="B21" s="10">
        <v>9</v>
      </c>
      <c r="C21" s="10">
        <v>3</v>
      </c>
      <c r="D21" s="10">
        <v>12</v>
      </c>
      <c r="E21" s="17">
        <v>8.0536912751677847E-2</v>
      </c>
      <c r="F21" s="8"/>
    </row>
    <row r="22" spans="1:6" x14ac:dyDescent="0.25">
      <c r="A22" s="12" t="s">
        <v>50</v>
      </c>
      <c r="B22" s="8">
        <v>22</v>
      </c>
      <c r="C22" s="8">
        <v>4</v>
      </c>
      <c r="D22" s="8">
        <v>26</v>
      </c>
      <c r="E22" s="14">
        <v>0.17449664429530201</v>
      </c>
      <c r="F22" s="8"/>
    </row>
    <row r="23" spans="1:6" x14ac:dyDescent="0.25">
      <c r="A23" s="12" t="s">
        <v>51</v>
      </c>
      <c r="B23" s="10">
        <v>14</v>
      </c>
      <c r="C23" s="10">
        <v>12</v>
      </c>
      <c r="D23" s="10">
        <v>26</v>
      </c>
      <c r="E23" s="17">
        <v>0.17449664429530201</v>
      </c>
      <c r="F23" s="8"/>
    </row>
    <row r="24" spans="1:6" x14ac:dyDescent="0.25">
      <c r="A24" s="12" t="s">
        <v>52</v>
      </c>
      <c r="B24" s="8">
        <v>0</v>
      </c>
      <c r="C24" s="8">
        <v>15</v>
      </c>
      <c r="D24" s="8">
        <v>15</v>
      </c>
      <c r="E24" s="14">
        <v>0.10067114093959731</v>
      </c>
      <c r="F24" s="8"/>
    </row>
    <row r="25" spans="1:6" x14ac:dyDescent="0.25">
      <c r="A25" s="12" t="s">
        <v>53</v>
      </c>
      <c r="B25" s="10">
        <v>14</v>
      </c>
      <c r="C25" s="10">
        <v>18</v>
      </c>
      <c r="D25" s="10">
        <v>32</v>
      </c>
      <c r="E25" s="17">
        <v>0.21476510067114093</v>
      </c>
      <c r="F25" s="8"/>
    </row>
    <row r="26" spans="1:6" x14ac:dyDescent="0.25">
      <c r="A26" s="13" t="s">
        <v>54</v>
      </c>
      <c r="B26" s="13">
        <v>72</v>
      </c>
      <c r="C26" s="13">
        <v>77</v>
      </c>
      <c r="D26" s="13">
        <v>149</v>
      </c>
      <c r="E26" s="16">
        <v>1</v>
      </c>
      <c r="F26" s="8"/>
    </row>
    <row r="29" spans="1:6" x14ac:dyDescent="0.25">
      <c r="A29" s="34" t="s">
        <v>120</v>
      </c>
      <c r="B29" s="34"/>
      <c r="C29" s="34"/>
      <c r="D29" s="34"/>
      <c r="E29" s="34"/>
    </row>
    <row r="30" spans="1:6" x14ac:dyDescent="0.25">
      <c r="A30" s="12" t="s">
        <v>46</v>
      </c>
      <c r="B30" s="25" t="s">
        <v>7</v>
      </c>
      <c r="C30" s="25" t="s">
        <v>16</v>
      </c>
      <c r="D30" s="25" t="s">
        <v>28</v>
      </c>
      <c r="E30" s="25" t="s">
        <v>47</v>
      </c>
    </row>
    <row r="31" spans="1:6" x14ac:dyDescent="0.25">
      <c r="A31" s="12" t="s">
        <v>7</v>
      </c>
      <c r="B31" s="8">
        <v>15</v>
      </c>
      <c r="C31" s="8">
        <v>3</v>
      </c>
      <c r="D31" s="8">
        <f>SUM(B31:C31)</f>
        <v>18</v>
      </c>
      <c r="E31" s="26">
        <f>D31/D$39</f>
        <v>0.11320754716981132</v>
      </c>
    </row>
    <row r="32" spans="1:6" x14ac:dyDescent="0.25">
      <c r="A32" s="12" t="s">
        <v>16</v>
      </c>
      <c r="B32" s="10">
        <v>0</v>
      </c>
      <c r="C32" s="10">
        <v>15</v>
      </c>
      <c r="D32" s="10">
        <f t="shared" ref="D32:D38" si="0">SUM(B32:C32)</f>
        <v>15</v>
      </c>
      <c r="E32" s="27">
        <f t="shared" ref="E32:E39" si="1">D32/D$39</f>
        <v>9.4339622641509441E-2</v>
      </c>
    </row>
    <row r="33" spans="1:5" x14ac:dyDescent="0.25">
      <c r="A33" s="12" t="s">
        <v>48</v>
      </c>
      <c r="B33" s="8">
        <v>0</v>
      </c>
      <c r="C33" s="8">
        <v>6</v>
      </c>
      <c r="D33" s="8">
        <f t="shared" si="0"/>
        <v>6</v>
      </c>
      <c r="E33" s="26">
        <f t="shared" si="1"/>
        <v>3.7735849056603772E-2</v>
      </c>
    </row>
    <row r="34" spans="1:5" x14ac:dyDescent="0.25">
      <c r="A34" s="12" t="s">
        <v>49</v>
      </c>
      <c r="B34" s="10">
        <v>12</v>
      </c>
      <c r="C34" s="10">
        <v>1</v>
      </c>
      <c r="D34" s="10">
        <f t="shared" si="0"/>
        <v>13</v>
      </c>
      <c r="E34" s="27">
        <f t="shared" si="1"/>
        <v>8.1761006289308172E-2</v>
      </c>
    </row>
    <row r="35" spans="1:5" x14ac:dyDescent="0.25">
      <c r="A35" s="12" t="s">
        <v>50</v>
      </c>
      <c r="B35" s="8">
        <v>18</v>
      </c>
      <c r="C35" s="8">
        <v>3</v>
      </c>
      <c r="D35" s="8">
        <f t="shared" si="0"/>
        <v>21</v>
      </c>
      <c r="E35" s="26">
        <f t="shared" si="1"/>
        <v>0.13207547169811321</v>
      </c>
    </row>
    <row r="36" spans="1:5" x14ac:dyDescent="0.25">
      <c r="A36" s="12" t="s">
        <v>51</v>
      </c>
      <c r="B36" s="10">
        <v>10</v>
      </c>
      <c r="C36" s="10">
        <v>17</v>
      </c>
      <c r="D36" s="10">
        <f t="shared" si="0"/>
        <v>27</v>
      </c>
      <c r="E36" s="27">
        <f t="shared" si="1"/>
        <v>0.16981132075471697</v>
      </c>
    </row>
    <row r="37" spans="1:5" x14ac:dyDescent="0.25">
      <c r="A37" s="12" t="s">
        <v>52</v>
      </c>
      <c r="B37" s="8">
        <v>0</v>
      </c>
      <c r="C37" s="8">
        <v>17</v>
      </c>
      <c r="D37" s="8">
        <f t="shared" si="0"/>
        <v>17</v>
      </c>
      <c r="E37" s="26">
        <f t="shared" si="1"/>
        <v>0.1069182389937107</v>
      </c>
    </row>
    <row r="38" spans="1:5" x14ac:dyDescent="0.25">
      <c r="A38" s="12" t="s">
        <v>53</v>
      </c>
      <c r="B38" s="10">
        <v>21</v>
      </c>
      <c r="C38" s="10">
        <v>21</v>
      </c>
      <c r="D38" s="10">
        <f t="shared" si="0"/>
        <v>42</v>
      </c>
      <c r="E38" s="27">
        <f t="shared" si="1"/>
        <v>0.26415094339622641</v>
      </c>
    </row>
    <row r="39" spans="1:5" x14ac:dyDescent="0.25">
      <c r="A39" s="13" t="s">
        <v>54</v>
      </c>
      <c r="B39" s="13">
        <f>SUM(B31:B38)</f>
        <v>76</v>
      </c>
      <c r="C39" s="13">
        <f t="shared" ref="C39:D39" si="2">SUM(C31:C38)</f>
        <v>83</v>
      </c>
      <c r="D39" s="13">
        <f t="shared" si="2"/>
        <v>159</v>
      </c>
      <c r="E39" s="28">
        <f t="shared" si="1"/>
        <v>1</v>
      </c>
    </row>
    <row r="42" spans="1:5" x14ac:dyDescent="0.25">
      <c r="A42" s="34" t="s">
        <v>123</v>
      </c>
      <c r="B42" s="34"/>
      <c r="C42" s="34"/>
      <c r="D42" s="34"/>
      <c r="E42" s="34"/>
    </row>
    <row r="43" spans="1:5" x14ac:dyDescent="0.25">
      <c r="A43" s="12" t="s">
        <v>46</v>
      </c>
      <c r="B43" s="25" t="s">
        <v>7</v>
      </c>
      <c r="C43" s="25" t="s">
        <v>16</v>
      </c>
      <c r="D43" s="25" t="s">
        <v>28</v>
      </c>
      <c r="E43" s="25" t="s">
        <v>47</v>
      </c>
    </row>
    <row r="44" spans="1:5" x14ac:dyDescent="0.25">
      <c r="A44" s="12" t="s">
        <v>7</v>
      </c>
      <c r="B44" s="8">
        <v>10</v>
      </c>
      <c r="C44" s="8">
        <v>4</v>
      </c>
      <c r="D44" s="8">
        <f>SUM(B44:C44)</f>
        <v>14</v>
      </c>
      <c r="E44" s="26">
        <f>D44/D$52</f>
        <v>8.7499999999999994E-2</v>
      </c>
    </row>
    <row r="45" spans="1:5" x14ac:dyDescent="0.25">
      <c r="A45" s="12" t="s">
        <v>16</v>
      </c>
      <c r="B45" s="10">
        <v>0</v>
      </c>
      <c r="C45" s="10">
        <v>13</v>
      </c>
      <c r="D45" s="10">
        <f t="shared" ref="D45:D51" si="3">SUM(B45:C45)</f>
        <v>13</v>
      </c>
      <c r="E45" s="26">
        <f t="shared" ref="E45:E51" si="4">D45/D$52</f>
        <v>8.1250000000000003E-2</v>
      </c>
    </row>
    <row r="46" spans="1:5" x14ac:dyDescent="0.25">
      <c r="A46" s="12" t="s">
        <v>48</v>
      </c>
      <c r="B46" s="8">
        <v>0</v>
      </c>
      <c r="C46" s="8">
        <v>6</v>
      </c>
      <c r="D46" s="8">
        <f t="shared" si="3"/>
        <v>6</v>
      </c>
      <c r="E46" s="26">
        <f t="shared" si="4"/>
        <v>3.7499999999999999E-2</v>
      </c>
    </row>
    <row r="47" spans="1:5" x14ac:dyDescent="0.25">
      <c r="A47" s="12" t="s">
        <v>49</v>
      </c>
      <c r="B47" s="10">
        <v>11</v>
      </c>
      <c r="C47" s="10">
        <v>1</v>
      </c>
      <c r="D47" s="10">
        <f t="shared" si="3"/>
        <v>12</v>
      </c>
      <c r="E47" s="26">
        <f t="shared" si="4"/>
        <v>7.4999999999999997E-2</v>
      </c>
    </row>
    <row r="48" spans="1:5" x14ac:dyDescent="0.25">
      <c r="A48" s="12" t="s">
        <v>50</v>
      </c>
      <c r="B48" s="8">
        <v>19</v>
      </c>
      <c r="C48" s="8">
        <v>3</v>
      </c>
      <c r="D48" s="8">
        <f t="shared" si="3"/>
        <v>22</v>
      </c>
      <c r="E48" s="26">
        <f t="shared" si="4"/>
        <v>0.13750000000000001</v>
      </c>
    </row>
    <row r="49" spans="1:5" x14ac:dyDescent="0.25">
      <c r="A49" s="12" t="s">
        <v>51</v>
      </c>
      <c r="B49" s="10">
        <v>6</v>
      </c>
      <c r="C49" s="10">
        <v>21</v>
      </c>
      <c r="D49" s="10">
        <f t="shared" si="3"/>
        <v>27</v>
      </c>
      <c r="E49" s="26">
        <f t="shared" si="4"/>
        <v>0.16875000000000001</v>
      </c>
    </row>
    <row r="50" spans="1:5" x14ac:dyDescent="0.25">
      <c r="A50" s="12" t="s">
        <v>52</v>
      </c>
      <c r="B50" s="8">
        <v>0</v>
      </c>
      <c r="C50" s="8">
        <v>18</v>
      </c>
      <c r="D50" s="8">
        <f t="shared" si="3"/>
        <v>18</v>
      </c>
      <c r="E50" s="26">
        <f t="shared" si="4"/>
        <v>0.1125</v>
      </c>
    </row>
    <row r="51" spans="1:5" x14ac:dyDescent="0.25">
      <c r="A51" s="12" t="s">
        <v>53</v>
      </c>
      <c r="B51" s="10">
        <v>20</v>
      </c>
      <c r="C51" s="10">
        <v>28</v>
      </c>
      <c r="D51" s="10">
        <f t="shared" si="3"/>
        <v>48</v>
      </c>
      <c r="E51" s="26">
        <f t="shared" si="4"/>
        <v>0.3</v>
      </c>
    </row>
    <row r="52" spans="1:5" x14ac:dyDescent="0.25">
      <c r="A52" s="13" t="s">
        <v>54</v>
      </c>
      <c r="B52" s="13">
        <f>SUM(B44:B51)</f>
        <v>66</v>
      </c>
      <c r="C52" s="13">
        <f t="shared" ref="C52" si="5">SUM(C44:C51)</f>
        <v>94</v>
      </c>
      <c r="D52" s="13">
        <f t="shared" ref="D52" si="6">SUM(D44:D51)</f>
        <v>160</v>
      </c>
      <c r="E52" s="28">
        <f>SUM(E44:E51)</f>
        <v>1</v>
      </c>
    </row>
    <row r="55" spans="1:5" x14ac:dyDescent="0.25">
      <c r="A55" s="34" t="s">
        <v>140</v>
      </c>
      <c r="B55" s="34"/>
      <c r="C55" s="34"/>
      <c r="D55" s="34"/>
      <c r="E55" s="34"/>
    </row>
    <row r="56" spans="1:5" x14ac:dyDescent="0.25">
      <c r="A56" s="12" t="s">
        <v>46</v>
      </c>
      <c r="B56" s="29" t="s">
        <v>7</v>
      </c>
      <c r="C56" s="29" t="s">
        <v>16</v>
      </c>
      <c r="D56" s="29" t="s">
        <v>28</v>
      </c>
      <c r="E56" s="29" t="s">
        <v>47</v>
      </c>
    </row>
    <row r="57" spans="1:5" x14ac:dyDescent="0.25">
      <c r="A57" s="12" t="s">
        <v>7</v>
      </c>
      <c r="B57" s="8">
        <v>15</v>
      </c>
      <c r="C57" s="8">
        <v>4</v>
      </c>
      <c r="D57" s="8">
        <f>SUM(B57:C57)</f>
        <v>19</v>
      </c>
      <c r="E57" s="26">
        <f>D57/D$65</f>
        <v>0.125</v>
      </c>
    </row>
    <row r="58" spans="1:5" x14ac:dyDescent="0.25">
      <c r="A58" s="12" t="s">
        <v>16</v>
      </c>
      <c r="B58" s="10">
        <v>2</v>
      </c>
      <c r="C58" s="10">
        <v>16</v>
      </c>
      <c r="D58" s="10">
        <f t="shared" ref="D58:D64" si="7">SUM(B58:C58)</f>
        <v>18</v>
      </c>
      <c r="E58" s="26">
        <f t="shared" ref="E58:E64" si="8">D58/D$65</f>
        <v>0.11842105263157894</v>
      </c>
    </row>
    <row r="59" spans="1:5" x14ac:dyDescent="0.25">
      <c r="A59" s="12" t="s">
        <v>48</v>
      </c>
      <c r="B59" s="8">
        <v>0</v>
      </c>
      <c r="C59" s="8">
        <v>3</v>
      </c>
      <c r="D59" s="8">
        <f t="shared" si="7"/>
        <v>3</v>
      </c>
      <c r="E59" s="26">
        <f t="shared" si="8"/>
        <v>1.9736842105263157E-2</v>
      </c>
    </row>
    <row r="60" spans="1:5" x14ac:dyDescent="0.25">
      <c r="A60" s="12" t="s">
        <v>49</v>
      </c>
      <c r="B60" s="10">
        <v>9</v>
      </c>
      <c r="C60" s="10">
        <v>1</v>
      </c>
      <c r="D60" s="10">
        <f t="shared" si="7"/>
        <v>10</v>
      </c>
      <c r="E60" s="26">
        <f t="shared" si="8"/>
        <v>6.5789473684210523E-2</v>
      </c>
    </row>
    <row r="61" spans="1:5" x14ac:dyDescent="0.25">
      <c r="A61" s="12" t="s">
        <v>50</v>
      </c>
      <c r="B61" s="8">
        <v>22</v>
      </c>
      <c r="C61" s="8">
        <v>3</v>
      </c>
      <c r="D61" s="8">
        <f t="shared" si="7"/>
        <v>25</v>
      </c>
      <c r="E61" s="26">
        <f t="shared" si="8"/>
        <v>0.16447368421052633</v>
      </c>
    </row>
    <row r="62" spans="1:5" x14ac:dyDescent="0.25">
      <c r="A62" s="12" t="s">
        <v>51</v>
      </c>
      <c r="B62" s="10">
        <v>6</v>
      </c>
      <c r="C62" s="10">
        <v>17</v>
      </c>
      <c r="D62" s="10">
        <f t="shared" si="7"/>
        <v>23</v>
      </c>
      <c r="E62" s="26">
        <f t="shared" si="8"/>
        <v>0.15131578947368421</v>
      </c>
    </row>
    <row r="63" spans="1:5" x14ac:dyDescent="0.25">
      <c r="A63" s="12" t="s">
        <v>52</v>
      </c>
      <c r="B63" s="8">
        <v>0</v>
      </c>
      <c r="C63" s="8">
        <v>13</v>
      </c>
      <c r="D63" s="8">
        <f t="shared" si="7"/>
        <v>13</v>
      </c>
      <c r="E63" s="26">
        <f t="shared" si="8"/>
        <v>8.5526315789473686E-2</v>
      </c>
    </row>
    <row r="64" spans="1:5" x14ac:dyDescent="0.25">
      <c r="A64" s="12" t="s">
        <v>53</v>
      </c>
      <c r="B64" s="10">
        <v>19</v>
      </c>
      <c r="C64" s="10">
        <v>22</v>
      </c>
      <c r="D64" s="10">
        <f t="shared" si="7"/>
        <v>41</v>
      </c>
      <c r="E64" s="26">
        <f t="shared" si="8"/>
        <v>0.26973684210526316</v>
      </c>
    </row>
    <row r="65" spans="1:5" x14ac:dyDescent="0.25">
      <c r="A65" s="13" t="s">
        <v>54</v>
      </c>
      <c r="B65" s="13">
        <f>SUM(B57:B64)</f>
        <v>73</v>
      </c>
      <c r="C65" s="13">
        <f t="shared" ref="C65:D65" si="9">SUM(C57:C64)</f>
        <v>79</v>
      </c>
      <c r="D65" s="13">
        <f t="shared" si="9"/>
        <v>152</v>
      </c>
      <c r="E65" s="28">
        <f>SUM(E57:E64)</f>
        <v>1</v>
      </c>
    </row>
    <row r="67" spans="1:5" x14ac:dyDescent="0.25">
      <c r="A67" s="2" t="s">
        <v>20</v>
      </c>
    </row>
  </sheetData>
  <mergeCells count="5">
    <mergeCell ref="A3:E3"/>
    <mergeCell ref="A16:E16"/>
    <mergeCell ref="A29:E29"/>
    <mergeCell ref="A42:E42"/>
    <mergeCell ref="A55:E5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T13"/>
  <sheetViews>
    <sheetView zoomScale="80" zoomScaleNormal="80" workbookViewId="0">
      <selection activeCell="F47" sqref="F47"/>
    </sheetView>
  </sheetViews>
  <sheetFormatPr baseColWidth="10" defaultRowHeight="15" x14ac:dyDescent="0.25"/>
  <cols>
    <col min="1" max="1" width="28.125" style="2" customWidth="1"/>
    <col min="2" max="20" width="5.875" style="2" customWidth="1"/>
    <col min="21" max="16384" width="11" style="2"/>
  </cols>
  <sheetData>
    <row r="1" spans="1:20" x14ac:dyDescent="0.25">
      <c r="A1" s="2" t="s">
        <v>132</v>
      </c>
    </row>
    <row r="3" spans="1:20" x14ac:dyDescent="0.25">
      <c r="A3" s="12" t="s">
        <v>55</v>
      </c>
      <c r="B3" s="12">
        <v>2002</v>
      </c>
      <c r="C3" s="12">
        <v>2003</v>
      </c>
      <c r="D3" s="12">
        <v>2004</v>
      </c>
      <c r="E3" s="12">
        <v>2005</v>
      </c>
      <c r="F3" s="12">
        <v>2006</v>
      </c>
      <c r="G3" s="12">
        <v>2007</v>
      </c>
      <c r="H3" s="12">
        <v>2008</v>
      </c>
      <c r="I3" s="12">
        <v>2009</v>
      </c>
      <c r="J3" s="12">
        <v>2010</v>
      </c>
      <c r="K3" s="12">
        <v>2011</v>
      </c>
      <c r="L3" s="12">
        <v>2012</v>
      </c>
      <c r="M3" s="12">
        <v>2013</v>
      </c>
      <c r="N3" s="12">
        <v>2014</v>
      </c>
      <c r="O3" s="12">
        <v>2015</v>
      </c>
      <c r="P3" s="12">
        <v>2016</v>
      </c>
      <c r="Q3" s="12">
        <v>2017</v>
      </c>
      <c r="R3" s="12">
        <v>2018</v>
      </c>
      <c r="S3" s="12">
        <v>2019</v>
      </c>
      <c r="T3" s="12">
        <v>2020</v>
      </c>
    </row>
    <row r="4" spans="1:20" x14ac:dyDescent="0.25">
      <c r="A4" s="12" t="s">
        <v>56</v>
      </c>
      <c r="B4" s="9">
        <v>1</v>
      </c>
      <c r="C4" s="9">
        <v>1</v>
      </c>
      <c r="D4" s="9">
        <v>1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1</v>
      </c>
      <c r="L4" s="9">
        <v>1</v>
      </c>
      <c r="M4" s="9">
        <v>1</v>
      </c>
      <c r="N4" s="9">
        <v>2</v>
      </c>
      <c r="O4" s="9">
        <v>2</v>
      </c>
      <c r="P4" s="9">
        <v>3</v>
      </c>
      <c r="Q4" s="9">
        <v>3</v>
      </c>
      <c r="R4" s="9">
        <v>2</v>
      </c>
      <c r="S4" s="9">
        <v>1</v>
      </c>
      <c r="T4" s="9">
        <v>1</v>
      </c>
    </row>
    <row r="5" spans="1:20" x14ac:dyDescent="0.25">
      <c r="A5" s="12" t="s">
        <v>57</v>
      </c>
      <c r="B5" s="10">
        <v>1</v>
      </c>
      <c r="C5" s="10">
        <v>2</v>
      </c>
      <c r="D5" s="10">
        <v>0</v>
      </c>
      <c r="E5" s="10">
        <v>0</v>
      </c>
      <c r="F5" s="10">
        <v>0</v>
      </c>
      <c r="G5" s="10">
        <v>1</v>
      </c>
      <c r="H5" s="10">
        <v>1</v>
      </c>
      <c r="I5" s="10">
        <v>1</v>
      </c>
      <c r="J5" s="10">
        <v>0</v>
      </c>
      <c r="K5" s="10">
        <v>0</v>
      </c>
      <c r="L5" s="10">
        <v>0</v>
      </c>
      <c r="M5" s="10">
        <v>1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</row>
    <row r="6" spans="1:20" x14ac:dyDescent="0.25">
      <c r="A6" s="12" t="s">
        <v>58</v>
      </c>
      <c r="B6" s="9">
        <v>0</v>
      </c>
      <c r="C6" s="9">
        <v>0</v>
      </c>
      <c r="D6" s="9">
        <v>0</v>
      </c>
      <c r="E6" s="9">
        <v>1</v>
      </c>
      <c r="F6" s="9">
        <v>1</v>
      </c>
      <c r="G6" s="9">
        <v>1</v>
      </c>
      <c r="H6" s="9">
        <v>1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1</v>
      </c>
      <c r="R6" s="9">
        <v>1</v>
      </c>
      <c r="S6" s="9">
        <v>1</v>
      </c>
      <c r="T6" s="9">
        <v>1</v>
      </c>
    </row>
    <row r="7" spans="1:20" x14ac:dyDescent="0.25">
      <c r="A7" s="12" t="s">
        <v>59</v>
      </c>
      <c r="B7" s="10">
        <v>5</v>
      </c>
      <c r="C7" s="10">
        <v>7</v>
      </c>
      <c r="D7" s="10">
        <v>6</v>
      </c>
      <c r="E7" s="10">
        <v>5</v>
      </c>
      <c r="F7" s="10">
        <v>7</v>
      </c>
      <c r="G7" s="10">
        <v>7</v>
      </c>
      <c r="H7" s="10">
        <v>8</v>
      </c>
      <c r="I7" s="10">
        <v>3</v>
      </c>
      <c r="J7" s="10">
        <v>3</v>
      </c>
      <c r="K7" s="10">
        <v>3</v>
      </c>
      <c r="L7" s="10">
        <v>3</v>
      </c>
      <c r="M7" s="10">
        <v>4</v>
      </c>
      <c r="N7" s="10">
        <v>4</v>
      </c>
      <c r="O7" s="10">
        <v>4</v>
      </c>
      <c r="P7" s="10">
        <v>3</v>
      </c>
      <c r="Q7" s="10">
        <v>2</v>
      </c>
      <c r="R7" s="10">
        <v>2</v>
      </c>
      <c r="S7" s="10">
        <v>5</v>
      </c>
      <c r="T7" s="10">
        <v>5</v>
      </c>
    </row>
    <row r="8" spans="1:20" x14ac:dyDescent="0.25">
      <c r="A8" s="12" t="s">
        <v>60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>
        <v>1</v>
      </c>
      <c r="N8" s="9">
        <v>2</v>
      </c>
      <c r="O8" s="9">
        <v>3</v>
      </c>
      <c r="P8" s="9">
        <v>2</v>
      </c>
      <c r="Q8" s="9">
        <v>2</v>
      </c>
      <c r="R8" s="9">
        <v>1</v>
      </c>
      <c r="S8" s="9">
        <v>1</v>
      </c>
      <c r="T8" s="9">
        <v>1</v>
      </c>
    </row>
    <row r="9" spans="1:20" x14ac:dyDescent="0.25">
      <c r="A9" s="12" t="s">
        <v>61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>
        <v>1</v>
      </c>
      <c r="P9" s="10">
        <v>2</v>
      </c>
      <c r="Q9" s="10">
        <v>2</v>
      </c>
      <c r="R9" s="10">
        <v>1</v>
      </c>
      <c r="S9" s="10">
        <v>3</v>
      </c>
      <c r="T9" s="10">
        <v>1</v>
      </c>
    </row>
    <row r="10" spans="1:20" x14ac:dyDescent="0.25">
      <c r="A10" s="12" t="s">
        <v>119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>
        <v>1</v>
      </c>
      <c r="T10" s="9">
        <v>1</v>
      </c>
    </row>
    <row r="11" spans="1:20" x14ac:dyDescent="0.25">
      <c r="A11" s="13" t="s">
        <v>62</v>
      </c>
      <c r="B11" s="13">
        <v>7</v>
      </c>
      <c r="C11" s="13">
        <v>10</v>
      </c>
      <c r="D11" s="13">
        <v>7</v>
      </c>
      <c r="E11" s="13">
        <v>6</v>
      </c>
      <c r="F11" s="13">
        <v>8</v>
      </c>
      <c r="G11" s="13">
        <v>9</v>
      </c>
      <c r="H11" s="13">
        <v>10</v>
      </c>
      <c r="I11" s="13">
        <v>4</v>
      </c>
      <c r="J11" s="13">
        <v>3</v>
      </c>
      <c r="K11" s="13">
        <v>4</v>
      </c>
      <c r="L11" s="13">
        <v>4</v>
      </c>
      <c r="M11" s="13">
        <v>7</v>
      </c>
      <c r="N11" s="13">
        <v>8</v>
      </c>
      <c r="O11" s="13">
        <v>10</v>
      </c>
      <c r="P11" s="13">
        <v>10</v>
      </c>
      <c r="Q11" s="13">
        <v>10</v>
      </c>
      <c r="R11" s="13">
        <v>7</v>
      </c>
      <c r="S11" s="13">
        <v>12</v>
      </c>
      <c r="T11" s="13">
        <f>SUM(T4:T10)</f>
        <v>10</v>
      </c>
    </row>
    <row r="13" spans="1:20" x14ac:dyDescent="0.25">
      <c r="A13" s="2" t="s">
        <v>63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P9"/>
  <sheetViews>
    <sheetView zoomScale="80" zoomScaleNormal="80" workbookViewId="0">
      <selection activeCell="D29" sqref="D29"/>
    </sheetView>
  </sheetViews>
  <sheetFormatPr baseColWidth="10" defaultRowHeight="15" x14ac:dyDescent="0.25"/>
  <cols>
    <col min="1" max="1" width="19.5" style="2" customWidth="1"/>
    <col min="2" max="16" width="6.625" style="2" customWidth="1"/>
    <col min="17" max="16384" width="11" style="2"/>
  </cols>
  <sheetData>
    <row r="1" spans="1:16" x14ac:dyDescent="0.25">
      <c r="A1" s="2" t="s">
        <v>135</v>
      </c>
    </row>
    <row r="3" spans="1:16" x14ac:dyDescent="0.25">
      <c r="A3" s="12" t="s">
        <v>90</v>
      </c>
      <c r="B3" s="12">
        <v>2006</v>
      </c>
      <c r="C3" s="12">
        <v>2007</v>
      </c>
      <c r="D3" s="12">
        <v>2008</v>
      </c>
      <c r="E3" s="12">
        <v>2009</v>
      </c>
      <c r="F3" s="12">
        <v>2010</v>
      </c>
      <c r="G3" s="12">
        <v>2011</v>
      </c>
      <c r="H3" s="12">
        <v>2012</v>
      </c>
      <c r="I3" s="12">
        <v>2013</v>
      </c>
      <c r="J3" s="12">
        <v>2014</v>
      </c>
      <c r="K3" s="12">
        <v>2015</v>
      </c>
      <c r="L3" s="12">
        <v>2016</v>
      </c>
      <c r="M3" s="12">
        <v>2017</v>
      </c>
      <c r="N3" s="12">
        <v>2018</v>
      </c>
      <c r="O3" s="12">
        <v>2019</v>
      </c>
      <c r="P3" s="12">
        <v>2020</v>
      </c>
    </row>
    <row r="4" spans="1:16" x14ac:dyDescent="0.25">
      <c r="A4" s="12" t="s">
        <v>56</v>
      </c>
      <c r="B4" s="8">
        <v>0</v>
      </c>
      <c r="C4" s="8">
        <v>12</v>
      </c>
      <c r="D4" s="8">
        <v>14</v>
      </c>
      <c r="E4" s="8">
        <v>40</v>
      </c>
      <c r="F4" s="8">
        <v>43</v>
      </c>
      <c r="G4" s="8">
        <v>48</v>
      </c>
      <c r="H4" s="8">
        <v>47</v>
      </c>
      <c r="I4" s="8">
        <v>19</v>
      </c>
      <c r="J4" s="8">
        <v>34</v>
      </c>
      <c r="K4" s="8">
        <v>71</v>
      </c>
      <c r="L4" s="8">
        <v>73</v>
      </c>
      <c r="M4" s="8">
        <v>60</v>
      </c>
      <c r="N4" s="8">
        <v>52</v>
      </c>
      <c r="O4" s="8">
        <v>49</v>
      </c>
      <c r="P4" s="8">
        <v>20</v>
      </c>
    </row>
    <row r="5" spans="1:16" x14ac:dyDescent="0.25">
      <c r="A5" s="12" t="s">
        <v>91</v>
      </c>
      <c r="B5" s="10">
        <v>14</v>
      </c>
      <c r="C5" s="10">
        <v>16</v>
      </c>
      <c r="D5" s="10">
        <v>10</v>
      </c>
      <c r="E5" s="10">
        <v>14</v>
      </c>
      <c r="F5" s="10">
        <v>10</v>
      </c>
      <c r="G5" s="10">
        <v>20</v>
      </c>
      <c r="H5" s="10">
        <v>0</v>
      </c>
      <c r="I5" s="10">
        <v>14</v>
      </c>
      <c r="J5" s="10">
        <v>23</v>
      </c>
      <c r="K5" s="10">
        <v>23</v>
      </c>
      <c r="L5" s="10">
        <v>11</v>
      </c>
      <c r="M5" s="10">
        <v>15</v>
      </c>
      <c r="N5" s="10">
        <v>17</v>
      </c>
      <c r="O5" s="10">
        <v>35</v>
      </c>
      <c r="P5" s="10">
        <v>14</v>
      </c>
    </row>
    <row r="6" spans="1:16" x14ac:dyDescent="0.25">
      <c r="A6" s="12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>
        <v>9</v>
      </c>
      <c r="N6" s="8"/>
      <c r="O6" s="8"/>
      <c r="P6" s="8"/>
    </row>
    <row r="7" spans="1:16" x14ac:dyDescent="0.25">
      <c r="A7" s="13" t="s">
        <v>92</v>
      </c>
      <c r="B7" s="13">
        <v>14</v>
      </c>
      <c r="C7" s="13">
        <v>28</v>
      </c>
      <c r="D7" s="13">
        <v>24</v>
      </c>
      <c r="E7" s="13">
        <v>54</v>
      </c>
      <c r="F7" s="13">
        <v>53</v>
      </c>
      <c r="G7" s="13">
        <v>68</v>
      </c>
      <c r="H7" s="13">
        <v>47</v>
      </c>
      <c r="I7" s="13">
        <v>33</v>
      </c>
      <c r="J7" s="13">
        <v>57</v>
      </c>
      <c r="K7" s="13">
        <v>94</v>
      </c>
      <c r="L7" s="13">
        <v>84</v>
      </c>
      <c r="M7" s="13">
        <v>84</v>
      </c>
      <c r="N7" s="13">
        <f>SUM(N4:N5)</f>
        <v>69</v>
      </c>
      <c r="O7" s="13">
        <v>84</v>
      </c>
      <c r="P7" s="13">
        <f>SUM(P4:P5)</f>
        <v>34</v>
      </c>
    </row>
    <row r="9" spans="1:16" x14ac:dyDescent="0.25">
      <c r="A9" s="2" t="s">
        <v>63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P11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20.875" style="2" customWidth="1"/>
    <col min="2" max="15" width="6.125" style="2" customWidth="1"/>
    <col min="16" max="16384" width="11" style="2"/>
  </cols>
  <sheetData>
    <row r="1" spans="1:16" x14ac:dyDescent="0.25">
      <c r="A1" s="2" t="s">
        <v>133</v>
      </c>
    </row>
    <row r="3" spans="1:16" x14ac:dyDescent="0.25">
      <c r="A3" s="12" t="s">
        <v>90</v>
      </c>
      <c r="B3" s="12">
        <v>2006</v>
      </c>
      <c r="C3" s="12">
        <v>2007</v>
      </c>
      <c r="D3" s="12">
        <v>2008</v>
      </c>
      <c r="E3" s="12">
        <v>2009</v>
      </c>
      <c r="F3" s="12">
        <v>2010</v>
      </c>
      <c r="G3" s="12">
        <v>2011</v>
      </c>
      <c r="H3" s="12">
        <v>2012</v>
      </c>
      <c r="I3" s="12">
        <v>2013</v>
      </c>
      <c r="J3" s="12">
        <v>2014</v>
      </c>
      <c r="K3" s="12">
        <v>2015</v>
      </c>
      <c r="L3" s="12">
        <v>2016</v>
      </c>
      <c r="M3" s="12">
        <v>2017</v>
      </c>
      <c r="N3" s="12">
        <v>2018</v>
      </c>
      <c r="O3" s="12">
        <v>2019</v>
      </c>
      <c r="P3" s="12">
        <v>2020</v>
      </c>
    </row>
    <row r="4" spans="1:16" x14ac:dyDescent="0.25">
      <c r="A4" s="12" t="s">
        <v>56</v>
      </c>
      <c r="B4" s="8">
        <v>10</v>
      </c>
      <c r="C4" s="8">
        <v>26</v>
      </c>
      <c r="D4" s="8">
        <v>29</v>
      </c>
      <c r="E4" s="8">
        <v>64</v>
      </c>
      <c r="F4" s="8">
        <v>58</v>
      </c>
      <c r="G4" s="8">
        <v>58</v>
      </c>
      <c r="H4" s="8">
        <v>64</v>
      </c>
      <c r="I4" s="8">
        <v>48</v>
      </c>
      <c r="J4" s="8">
        <v>57</v>
      </c>
      <c r="K4" s="8">
        <v>87</v>
      </c>
      <c r="L4" s="8">
        <v>92</v>
      </c>
      <c r="M4" s="8">
        <v>73</v>
      </c>
      <c r="N4" s="8">
        <v>73</v>
      </c>
      <c r="O4" s="8">
        <v>62</v>
      </c>
      <c r="P4" s="8">
        <v>41</v>
      </c>
    </row>
    <row r="5" spans="1:16" x14ac:dyDescent="0.25">
      <c r="A5" s="12" t="s">
        <v>91</v>
      </c>
      <c r="B5" s="10">
        <v>37</v>
      </c>
      <c r="C5" s="10">
        <v>35</v>
      </c>
      <c r="D5" s="10">
        <v>24</v>
      </c>
      <c r="E5" s="10">
        <v>23</v>
      </c>
      <c r="F5" s="10">
        <v>38</v>
      </c>
      <c r="G5" s="10">
        <v>33</v>
      </c>
      <c r="H5" s="10">
        <v>13</v>
      </c>
      <c r="I5" s="10">
        <v>30</v>
      </c>
      <c r="J5" s="10">
        <v>41</v>
      </c>
      <c r="K5" s="10">
        <v>31</v>
      </c>
      <c r="L5" s="10">
        <v>21</v>
      </c>
      <c r="M5" s="10">
        <v>31</v>
      </c>
      <c r="N5" s="10">
        <v>23</v>
      </c>
      <c r="O5" s="10">
        <v>47</v>
      </c>
      <c r="P5" s="10">
        <v>18</v>
      </c>
    </row>
    <row r="6" spans="1:16" x14ac:dyDescent="0.25">
      <c r="A6" s="12" t="s">
        <v>60</v>
      </c>
      <c r="B6" s="8">
        <v>16</v>
      </c>
      <c r="C6" s="8">
        <v>14</v>
      </c>
      <c r="D6" s="8">
        <v>18</v>
      </c>
      <c r="E6" s="8">
        <v>16</v>
      </c>
      <c r="F6" s="8">
        <v>22</v>
      </c>
      <c r="G6" s="8">
        <v>20</v>
      </c>
      <c r="H6" s="8">
        <v>30</v>
      </c>
      <c r="I6" s="8">
        <v>24</v>
      </c>
      <c r="J6" s="8">
        <v>22</v>
      </c>
      <c r="K6" s="8">
        <v>15</v>
      </c>
      <c r="L6" s="8">
        <v>18</v>
      </c>
      <c r="M6" s="8">
        <v>9</v>
      </c>
      <c r="N6" s="8">
        <v>8</v>
      </c>
      <c r="O6" s="8">
        <v>4</v>
      </c>
      <c r="P6" s="8">
        <v>15</v>
      </c>
    </row>
    <row r="7" spans="1:16" x14ac:dyDescent="0.25">
      <c r="A7" s="12" t="s">
        <v>61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>
        <v>9</v>
      </c>
      <c r="N7" s="8"/>
      <c r="O7" s="8"/>
      <c r="P7" s="8"/>
    </row>
    <row r="8" spans="1:16" x14ac:dyDescent="0.25">
      <c r="A8" s="12" t="s">
        <v>93</v>
      </c>
      <c r="B8" s="10">
        <v>17</v>
      </c>
      <c r="C8" s="10">
        <v>19</v>
      </c>
      <c r="D8" s="10">
        <v>20</v>
      </c>
      <c r="E8" s="10">
        <v>21</v>
      </c>
      <c r="F8" s="10">
        <v>9</v>
      </c>
      <c r="G8" s="10">
        <v>20</v>
      </c>
      <c r="H8" s="10">
        <v>21</v>
      </c>
      <c r="I8" s="10">
        <v>21</v>
      </c>
      <c r="J8" s="10">
        <v>18</v>
      </c>
      <c r="K8" s="10"/>
      <c r="L8" s="10"/>
      <c r="M8" s="10"/>
      <c r="N8" s="10"/>
      <c r="O8" s="10"/>
      <c r="P8" s="10"/>
    </row>
    <row r="9" spans="1:16" x14ac:dyDescent="0.25">
      <c r="A9" s="13" t="s">
        <v>92</v>
      </c>
      <c r="B9" s="13">
        <v>80</v>
      </c>
      <c r="C9" s="13">
        <v>94</v>
      </c>
      <c r="D9" s="13">
        <v>91</v>
      </c>
      <c r="E9" s="13">
        <v>124</v>
      </c>
      <c r="F9" s="13">
        <v>127</v>
      </c>
      <c r="G9" s="13">
        <v>131</v>
      </c>
      <c r="H9" s="13">
        <v>128</v>
      </c>
      <c r="I9" s="13">
        <v>123</v>
      </c>
      <c r="J9" s="13">
        <v>138</v>
      </c>
      <c r="K9" s="13">
        <v>133</v>
      </c>
      <c r="L9" s="13">
        <v>131</v>
      </c>
      <c r="M9" s="13">
        <v>122</v>
      </c>
      <c r="N9" s="13">
        <v>104</v>
      </c>
      <c r="O9" s="13">
        <v>113</v>
      </c>
      <c r="P9" s="13">
        <v>74</v>
      </c>
    </row>
    <row r="11" spans="1:16" x14ac:dyDescent="0.25">
      <c r="A11" s="2" t="s">
        <v>94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97B1C-3564-4839-859A-02562B9D7644}">
  <sheetPr>
    <tabColor rgb="FF92D050"/>
  </sheetPr>
  <dimension ref="A1:L9"/>
  <sheetViews>
    <sheetView workbookViewId="0">
      <selection activeCell="G36" sqref="G36"/>
    </sheetView>
  </sheetViews>
  <sheetFormatPr baseColWidth="10" defaultRowHeight="15" x14ac:dyDescent="0.25"/>
  <cols>
    <col min="1" max="1" width="20.875" style="2" customWidth="1"/>
    <col min="2" max="11" width="6.125" style="2" customWidth="1"/>
    <col min="12" max="12" width="5.875" style="2" customWidth="1"/>
    <col min="13" max="16384" width="11" style="2"/>
  </cols>
  <sheetData>
    <row r="1" spans="1:12" x14ac:dyDescent="0.25">
      <c r="A1" s="2" t="s">
        <v>133</v>
      </c>
    </row>
    <row r="3" spans="1:12" x14ac:dyDescent="0.25">
      <c r="A3" s="12" t="s">
        <v>90</v>
      </c>
      <c r="B3" s="12">
        <v>2010</v>
      </c>
      <c r="C3" s="12">
        <v>2011</v>
      </c>
      <c r="D3" s="12">
        <v>2012</v>
      </c>
      <c r="E3" s="12">
        <v>2013</v>
      </c>
      <c r="F3" s="12">
        <v>2014</v>
      </c>
      <c r="G3" s="12">
        <v>2015</v>
      </c>
      <c r="H3" s="12">
        <v>2016</v>
      </c>
      <c r="I3" s="12">
        <v>2017</v>
      </c>
      <c r="J3" s="12">
        <v>2018</v>
      </c>
      <c r="K3" s="12">
        <v>2019</v>
      </c>
      <c r="L3" s="12">
        <v>2020</v>
      </c>
    </row>
    <row r="4" spans="1:12" x14ac:dyDescent="0.25">
      <c r="A4" s="12" t="s">
        <v>56</v>
      </c>
      <c r="B4" s="8">
        <v>8</v>
      </c>
      <c r="C4" s="8">
        <v>9</v>
      </c>
      <c r="D4" s="8">
        <v>0</v>
      </c>
      <c r="E4" s="8">
        <v>11</v>
      </c>
      <c r="F4" s="8">
        <v>0</v>
      </c>
      <c r="G4" s="8">
        <v>2</v>
      </c>
      <c r="H4" s="8">
        <v>0</v>
      </c>
      <c r="I4" s="8">
        <v>3</v>
      </c>
      <c r="J4" s="8">
        <v>9</v>
      </c>
      <c r="K4" s="8">
        <v>1</v>
      </c>
      <c r="L4" s="8">
        <v>8</v>
      </c>
    </row>
    <row r="5" spans="1:12" x14ac:dyDescent="0.25">
      <c r="A5" s="12" t="s">
        <v>138</v>
      </c>
      <c r="B5" s="10">
        <v>18</v>
      </c>
      <c r="C5" s="10">
        <v>15</v>
      </c>
      <c r="D5" s="10">
        <v>0</v>
      </c>
      <c r="E5" s="10">
        <v>16</v>
      </c>
      <c r="F5" s="10">
        <v>16</v>
      </c>
      <c r="G5" s="10">
        <v>0</v>
      </c>
      <c r="H5" s="10">
        <v>0</v>
      </c>
      <c r="I5" s="10">
        <v>11</v>
      </c>
      <c r="J5" s="10">
        <v>12</v>
      </c>
      <c r="K5" s="10">
        <v>1</v>
      </c>
      <c r="L5" s="10">
        <v>4</v>
      </c>
    </row>
    <row r="6" spans="1:12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x14ac:dyDescent="0.25">
      <c r="A7" s="13" t="s">
        <v>92</v>
      </c>
      <c r="B7" s="13">
        <f>SUM(B4:B5)</f>
        <v>26</v>
      </c>
      <c r="C7" s="13">
        <f t="shared" ref="C7:L7" si="0">SUM(C4:C5)</f>
        <v>24</v>
      </c>
      <c r="D7" s="13">
        <f t="shared" si="0"/>
        <v>0</v>
      </c>
      <c r="E7" s="13">
        <f t="shared" si="0"/>
        <v>27</v>
      </c>
      <c r="F7" s="13">
        <f t="shared" si="0"/>
        <v>16</v>
      </c>
      <c r="G7" s="13">
        <f t="shared" si="0"/>
        <v>2</v>
      </c>
      <c r="H7" s="13">
        <f t="shared" si="0"/>
        <v>0</v>
      </c>
      <c r="I7" s="13">
        <f t="shared" si="0"/>
        <v>14</v>
      </c>
      <c r="J7" s="13">
        <f t="shared" si="0"/>
        <v>21</v>
      </c>
      <c r="K7" s="13">
        <f t="shared" si="0"/>
        <v>2</v>
      </c>
      <c r="L7" s="13">
        <f t="shared" si="0"/>
        <v>12</v>
      </c>
    </row>
    <row r="9" spans="1:12" x14ac:dyDescent="0.25">
      <c r="A9" s="2" t="s">
        <v>139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I10"/>
  <sheetViews>
    <sheetView zoomScale="80" zoomScaleNormal="80" workbookViewId="0">
      <selection activeCell="J26" sqref="J26"/>
    </sheetView>
  </sheetViews>
  <sheetFormatPr baseColWidth="10" defaultRowHeight="15" x14ac:dyDescent="0.25"/>
  <cols>
    <col min="1" max="1" width="22.625" style="2" customWidth="1"/>
    <col min="2" max="8" width="9" style="2" customWidth="1"/>
    <col min="9" max="16384" width="11" style="2"/>
  </cols>
  <sheetData>
    <row r="1" spans="1:9" x14ac:dyDescent="0.25">
      <c r="A1" s="2" t="s">
        <v>134</v>
      </c>
    </row>
    <row r="3" spans="1:9" x14ac:dyDescent="0.25">
      <c r="A3" s="12" t="s">
        <v>95</v>
      </c>
      <c r="B3" s="11">
        <v>2013</v>
      </c>
      <c r="C3" s="11">
        <v>2014</v>
      </c>
      <c r="D3" s="11">
        <v>2015</v>
      </c>
      <c r="E3" s="11">
        <v>2016</v>
      </c>
      <c r="F3" s="11">
        <v>2017</v>
      </c>
      <c r="G3" s="23">
        <v>2018</v>
      </c>
      <c r="H3" s="24">
        <v>2019</v>
      </c>
      <c r="I3" s="29">
        <v>2020</v>
      </c>
    </row>
    <row r="4" spans="1:9" x14ac:dyDescent="0.25">
      <c r="A4" s="12" t="s">
        <v>96</v>
      </c>
      <c r="B4" s="8">
        <v>808</v>
      </c>
      <c r="C4" s="8">
        <v>924</v>
      </c>
      <c r="D4" s="8">
        <v>945</v>
      </c>
      <c r="E4" s="8">
        <v>865</v>
      </c>
      <c r="F4" s="8">
        <v>786</v>
      </c>
      <c r="G4" s="8">
        <v>787</v>
      </c>
      <c r="H4" s="8">
        <v>676</v>
      </c>
      <c r="I4" s="8">
        <v>371</v>
      </c>
    </row>
    <row r="5" spans="1:9" x14ac:dyDescent="0.25">
      <c r="A5" s="12" t="s">
        <v>97</v>
      </c>
      <c r="B5" s="19">
        <v>4367</v>
      </c>
      <c r="C5" s="19">
        <v>4619</v>
      </c>
      <c r="D5" s="19">
        <v>4670</v>
      </c>
      <c r="E5" s="19">
        <v>3517</v>
      </c>
      <c r="F5" s="19">
        <v>3393</v>
      </c>
      <c r="G5" s="19">
        <v>4211</v>
      </c>
      <c r="H5" s="19">
        <v>3426</v>
      </c>
      <c r="I5" s="19">
        <v>3061</v>
      </c>
    </row>
    <row r="6" spans="1:9" x14ac:dyDescent="0.25">
      <c r="A6" s="12" t="s">
        <v>98</v>
      </c>
      <c r="B6" s="18">
        <v>24257</v>
      </c>
      <c r="C6" s="18">
        <v>23561</v>
      </c>
      <c r="D6" s="18">
        <v>24591</v>
      </c>
      <c r="E6" s="18">
        <v>20009</v>
      </c>
      <c r="F6" s="18">
        <v>18962</v>
      </c>
      <c r="G6" s="18">
        <v>18783</v>
      </c>
      <c r="H6" s="18">
        <v>15579</v>
      </c>
      <c r="I6" s="18">
        <v>7185</v>
      </c>
    </row>
    <row r="7" spans="1:9" x14ac:dyDescent="0.25">
      <c r="A7" s="12" t="s">
        <v>99</v>
      </c>
      <c r="B7" s="19">
        <v>9799</v>
      </c>
      <c r="C7" s="19">
        <v>9105</v>
      </c>
      <c r="D7" s="19">
        <v>10789</v>
      </c>
      <c r="E7" s="19">
        <v>8528</v>
      </c>
      <c r="F7" s="19">
        <v>11242</v>
      </c>
      <c r="G7" s="19">
        <v>7709</v>
      </c>
      <c r="H7" s="19">
        <v>6667</v>
      </c>
      <c r="I7" s="19">
        <v>2592</v>
      </c>
    </row>
    <row r="8" spans="1:9" x14ac:dyDescent="0.25">
      <c r="A8" s="12" t="s">
        <v>100</v>
      </c>
      <c r="B8" s="18">
        <v>14634</v>
      </c>
      <c r="C8" s="18">
        <v>14406</v>
      </c>
      <c r="D8" s="18">
        <v>13802</v>
      </c>
      <c r="E8" s="18">
        <v>11481</v>
      </c>
      <c r="F8" s="18">
        <v>7718</v>
      </c>
      <c r="G8" s="18">
        <v>11074</v>
      </c>
      <c r="H8" s="18">
        <v>8912</v>
      </c>
      <c r="I8" s="18">
        <v>4593</v>
      </c>
    </row>
    <row r="10" spans="1:9" x14ac:dyDescent="0.25">
      <c r="A10" s="2" t="s">
        <v>101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Inhalt_8</vt:lpstr>
      <vt:lpstr>08_01</vt:lpstr>
      <vt:lpstr>08_02</vt:lpstr>
      <vt:lpstr>08_03</vt:lpstr>
      <vt:lpstr>08_04</vt:lpstr>
      <vt:lpstr>08_05</vt:lpstr>
      <vt:lpstr>08_06</vt:lpstr>
      <vt:lpstr>08_07</vt:lpstr>
      <vt:lpstr>08_08</vt:lpstr>
      <vt:lpstr>08_09</vt:lpstr>
    </vt:vector>
  </TitlesOfParts>
  <Company>Land Burgenland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Kummer Roman</dc:creator>
  <cp:lastModifiedBy>Wutschitz Christian Mathias</cp:lastModifiedBy>
  <cp:lastPrinted>2018-07-04T07:30:13Z</cp:lastPrinted>
  <dcterms:created xsi:type="dcterms:W3CDTF">2018-03-27T09:07:56Z</dcterms:created>
  <dcterms:modified xsi:type="dcterms:W3CDTF">2021-11-14T08:56:02Z</dcterms:modified>
</cp:coreProperties>
</file>