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C63A9387-5F3D-4DF5-AAA6-7B4FA65A497E}" xr6:coauthVersionLast="36" xr6:coauthVersionMax="36" xr10:uidLastSave="{00000000-0000-0000-0000-000000000000}"/>
  <bookViews>
    <workbookView xWindow="0" yWindow="0" windowWidth="20700" windowHeight="7845" firstSheet="1" activeTab="5" xr2:uid="{00000000-000D-0000-FFFF-FFFF00000000}"/>
  </bookViews>
  <sheets>
    <sheet name="Inhalt_1" sheetId="3" r:id="rId1"/>
    <sheet name="01_01" sheetId="1" r:id="rId2"/>
    <sheet name="01_02" sheetId="2" r:id="rId3"/>
    <sheet name="01_03" sheetId="4" r:id="rId4"/>
    <sheet name="01_04" sheetId="5" r:id="rId5"/>
    <sheet name="01_05" sheetId="7" r:id="rId6"/>
    <sheet name="01_06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6" l="1"/>
  <c r="G19" i="6"/>
  <c r="H18" i="6" l="1"/>
</calcChain>
</file>

<file path=xl/sharedStrings.xml><?xml version="1.0" encoding="utf-8"?>
<sst xmlns="http://schemas.openxmlformats.org/spreadsheetml/2006/main" count="162" uniqueCount="96">
  <si>
    <t>Tabelle 1.1: Betriebe und Gesamtfläche</t>
  </si>
  <si>
    <t>Jahr</t>
  </si>
  <si>
    <t>Betriebe</t>
  </si>
  <si>
    <t>Fläche in ha</t>
  </si>
  <si>
    <t>Österreich</t>
  </si>
  <si>
    <t>Burgenland</t>
  </si>
  <si>
    <t>Quelle: STATISTIK AUSTRIA, Agrarstrukturerhebung. Erstellt am 26.06.2017. - Rundungsdifferenzen technisch bedingt. - 1951 - 1970: Erhebungsuntergrenze 1/2 ha, 1980 - 1990: Erhebungsuntergrenze 1 ha Gesamtfläche. - Ab 1990: Einschließlich Betriebe ohne Fläche. - Ab 1995: Erhebungsuntergrenze 1 ha landwirtschaftlich oder 3 ha forstwirtschaftlich genutzte Fläche. - 2016: Vorläufige Ergebnisse.</t>
  </si>
  <si>
    <t>Betriebe und Gesamtfläche in Gegenüberstellung zu 2003, 2005, 2007, 2010, 2013 und 2016</t>
  </si>
  <si>
    <t>Betr. jurist. Personen</t>
  </si>
  <si>
    <t>Gesamt</t>
  </si>
  <si>
    <t>Zahl der Betriebe</t>
  </si>
  <si>
    <t>Fläche in Hektar</t>
  </si>
  <si>
    <t>Quelle: Statistik Austria</t>
  </si>
  <si>
    <t>Tabelle</t>
  </si>
  <si>
    <t>Titel</t>
  </si>
  <si>
    <t>Quelle</t>
  </si>
  <si>
    <t>Betriebe und Gesamtflächen</t>
  </si>
  <si>
    <t>Tabelle 1.2: Agrarstrukturerhebung - BURGENLAND</t>
  </si>
  <si>
    <t>Statitsitk Austria, Agrarstrukturerhebungen</t>
  </si>
  <si>
    <t>Betriebe und Gesamtflächen nach Erwerbsstruktur</t>
  </si>
  <si>
    <t>Hauptbetriebe</t>
  </si>
  <si>
    <t>Teilbetriebe</t>
  </si>
  <si>
    <t>BGLD, Österreich</t>
  </si>
  <si>
    <t>Gebiet</t>
  </si>
  <si>
    <t>Anzahl der Betriebe nach INVEKOS</t>
  </si>
  <si>
    <t>AMA, INVEKOS</t>
  </si>
  <si>
    <t>Tabelle 1.4: Landwirtschaftlich genutzte Flächen im Burgenland laut INVEKOS-Daten 1)</t>
  </si>
  <si>
    <t xml:space="preserve"> </t>
  </si>
  <si>
    <t>Ackerland</t>
  </si>
  <si>
    <t>Dauergrünland</t>
  </si>
  <si>
    <t>Weingärten</t>
  </si>
  <si>
    <t>Obstanlagen</t>
  </si>
  <si>
    <t>Reb- und Baumschulen</t>
  </si>
  <si>
    <t>Landwirtschaftlich genutzte Fläche</t>
  </si>
  <si>
    <t>Landwirtschaftlich genutzte Fläche (LF) (in ha)</t>
  </si>
  <si>
    <t>Landwirtschaftlich genutzte Flächen im Burgenland laut INVEKOS nach Betriebssitz</t>
  </si>
  <si>
    <t>BGLD</t>
  </si>
  <si>
    <t>Betriebe, die von Männern geführt werden</t>
  </si>
  <si>
    <t>Betriebe, die von Frauen geführt werden</t>
  </si>
  <si>
    <t>Männer (3)</t>
  </si>
  <si>
    <t>Frauen (3)</t>
  </si>
  <si>
    <t>Betriebe von Ehegemeinschaften (2)</t>
  </si>
  <si>
    <t>Betriebe von Personengemeinschaften und juristischen Personen</t>
  </si>
  <si>
    <t>Alle Betriebe</t>
  </si>
  <si>
    <t>2) Betriebe von Ehegemeinschaften gehören je zur Hälfte den Ehepartnern und werden gemeinsam bewirtschaftet.</t>
  </si>
  <si>
    <t>3) Der Prozentsatz ist bezogen auf die Zahl der Betriebe, die von natürlichen Personen geführt werden.</t>
  </si>
  <si>
    <t xml:space="preserve">INVEKOS-Betriebe nach Geschlecht </t>
  </si>
  <si>
    <t>01_01</t>
  </si>
  <si>
    <t>01_02</t>
  </si>
  <si>
    <t>01_03</t>
  </si>
  <si>
    <t>01_04</t>
  </si>
  <si>
    <t>01_05</t>
  </si>
  <si>
    <t>Haupterwerbs-betriebe</t>
  </si>
  <si>
    <t>Nebenerwerbs-betriebe</t>
  </si>
  <si>
    <t>Personenge-meinschaften</t>
  </si>
  <si>
    <t xml:space="preserve">          1996</t>
  </si>
  <si>
    <t xml:space="preserve">          1997</t>
  </si>
  <si>
    <t xml:space="preserve">          1998</t>
  </si>
  <si>
    <t xml:space="preserve">          1999</t>
  </si>
  <si>
    <t xml:space="preserve">          2000</t>
  </si>
  <si>
    <t xml:space="preserve">          2001</t>
  </si>
  <si>
    <t xml:space="preserve">          2002</t>
  </si>
  <si>
    <t xml:space="preserve">          2003</t>
  </si>
  <si>
    <t xml:space="preserve">          2004</t>
  </si>
  <si>
    <t xml:space="preserve">          2005</t>
  </si>
  <si>
    <t xml:space="preserve">          2006</t>
  </si>
  <si>
    <t xml:space="preserve">          2007</t>
  </si>
  <si>
    <t xml:space="preserve">          2008</t>
  </si>
  <si>
    <t xml:space="preserve">          2009</t>
  </si>
  <si>
    <t xml:space="preserve">          2010</t>
  </si>
  <si>
    <t xml:space="preserve">          2011</t>
  </si>
  <si>
    <t xml:space="preserve">          2012</t>
  </si>
  <si>
    <t xml:space="preserve">          2013</t>
  </si>
  <si>
    <t xml:space="preserve">          2014</t>
  </si>
  <si>
    <t xml:space="preserve">          2015</t>
  </si>
  <si>
    <t xml:space="preserve">          2016</t>
  </si>
  <si>
    <t xml:space="preserve">          2017</t>
  </si>
  <si>
    <t>Quelle: BMNT; AMA, INVEKOS-Daten.</t>
  </si>
  <si>
    <t>Tabelle 1.3: Vergleich der Betriebe (Unternehmen) zwischen Bgld. und Österreich laut INVEKOS-Daten</t>
  </si>
  <si>
    <t xml:space="preserve">2) Die Änderungen bzw. die neuen Begriffe ergeben sich aufgrund der neuen Erfassungssystematik ab dem Jahr 2007; dadurch auch der Bruch mit 2007. </t>
  </si>
  <si>
    <t xml:space="preserve">   Zweimähdige Wiesen werden zum extensiven Grünland gezählt.</t>
  </si>
  <si>
    <t>3) Umfassen die GLÖZ-G-Flächen (GLÖZ = Guter landwirtschaftlicher und ökologischer Zustand), Definition siehe Begriffsbestimmungen.</t>
  </si>
  <si>
    <t>1) Ohne Betriebe, die ausschließlich Alm- und/oder Weideflächen bewirtschaften bzw. ihren Betriebssitz im Ausland haben.</t>
  </si>
  <si>
    <t>Zusammengestellt von BMNT, Abteilung II 1 und Bundesanstalt für Bergbauernfragen; Quelle: BMNT; AMA, INVEKOS-Daten.</t>
  </si>
  <si>
    <t>Tabelle 1.5 : INVEKOS-Betriebe nach Geschlecht (1)</t>
  </si>
  <si>
    <t xml:space="preserve">          2018</t>
  </si>
  <si>
    <t xml:space="preserve">          1995</t>
  </si>
  <si>
    <t xml:space="preserve">          2019</t>
  </si>
  <si>
    <t>1) Flächenzuordnung nach Betriebssitz; daher ergeben sich Unterschiede zu Tabelle 2.1.5., wo nach der Lage der Flächen ausgewertet wird;</t>
  </si>
  <si>
    <t>Betriebe mit</t>
  </si>
  <si>
    <t>01_06</t>
  </si>
  <si>
    <t>Tabelle 1.5: Betriebe mit landwirtschaftlich genutzter Fläche im INVEKOS im Zeitvergleich (1)</t>
  </si>
  <si>
    <t>Betriebe mit landwirtschaftlich genutzter Fläche im INVEKOS im Zeitvergleich (1)</t>
  </si>
  <si>
    <t>1) Flächenzuordnung nach Betriebssitz; daher ergeben sich Unterschiede zu Tabelle 2.1.6., wo nach der Lage der Flächen ausgewertet wird;</t>
  </si>
  <si>
    <t xml:space="preserve">         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</si>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</sst>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  &quot;"/>
    <numFmt numFmtId="165" formatCode="#,##0&quot; &quot;"/>
    <numFmt numFmtId="166" formatCode="#,##0&quot;          &quot;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indexed="10"/>
      <name val="Helv"/>
    </font>
    <font>
      <sz val="6"/>
      <color indexed="10"/>
      <name val="Helv"/>
    </font>
    <font>
      <sz val="11"/>
      <name val="Calibri"/>
      <family val="2"/>
      <scheme val="minor"/>
    </font>
    <font>
      <sz val="7"/>
      <color indexed="10"/>
      <name val="Calibri"/>
      <family val="2"/>
      <scheme val="minor"/>
    </font>
    <font>
      <sz val="6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2" fillId="0" borderId="0" xfId="0" applyFont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3" fontId="1" fillId="4" borderId="0" xfId="0" applyNumberFormat="1" applyFont="1" applyFill="1" applyBorder="1"/>
    <xf numFmtId="0" fontId="1" fillId="4" borderId="0" xfId="0" applyFont="1" applyFill="1" applyBorder="1"/>
    <xf numFmtId="165" fontId="0" fillId="0" borderId="0" xfId="0" applyNumberFormat="1"/>
    <xf numFmtId="3" fontId="0" fillId="0" borderId="0" xfId="0" applyNumberFormat="1"/>
    <xf numFmtId="0" fontId="4" fillId="0" borderId="0" xfId="0" applyFont="1" applyAlignment="1"/>
    <xf numFmtId="0" fontId="5" fillId="0" borderId="0" xfId="0" applyFont="1" applyAlignment="1">
      <alignment vertical="center"/>
    </xf>
    <xf numFmtId="164" fontId="6" fillId="0" borderId="0" xfId="1" quotePrefix="1" applyNumberFormat="1" applyFont="1" applyBorder="1" applyAlignment="1">
      <alignment vertical="center"/>
    </xf>
    <xf numFmtId="164" fontId="6" fillId="4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left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165" fontId="6" fillId="0" borderId="0" xfId="1" applyNumberFormat="1" applyFont="1" applyFill="1" applyBorder="1" applyAlignment="1">
      <alignment vertical="center"/>
    </xf>
    <xf numFmtId="165" fontId="6" fillId="4" borderId="0" xfId="1" applyNumberFormat="1" applyFont="1" applyFill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2" xfId="0" applyFont="1" applyBorder="1" applyAlignment="1"/>
    <xf numFmtId="166" fontId="10" fillId="0" borderId="5" xfId="0" applyNumberFormat="1" applyFont="1" applyBorder="1" applyAlignment="1"/>
    <xf numFmtId="166" fontId="10" fillId="0" borderId="6" xfId="0" applyNumberFormat="1" applyFont="1" applyBorder="1" applyAlignment="1"/>
    <xf numFmtId="0" fontId="9" fillId="0" borderId="3" xfId="0" applyFont="1" applyBorder="1" applyAlignment="1"/>
    <xf numFmtId="166" fontId="10" fillId="0" borderId="0" xfId="0" applyNumberFormat="1" applyFont="1" applyBorder="1" applyAlignment="1"/>
    <xf numFmtId="166" fontId="10" fillId="0" borderId="7" xfId="0" applyNumberFormat="1" applyFont="1" applyBorder="1" applyAlignment="1"/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9" fontId="1" fillId="0" borderId="0" xfId="0" applyNumberFormat="1" applyFont="1" applyBorder="1"/>
    <xf numFmtId="9" fontId="1" fillId="4" borderId="0" xfId="0" applyNumberFormat="1" applyFont="1" applyFill="1" applyBorder="1"/>
    <xf numFmtId="0" fontId="6" fillId="3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3" borderId="0" xfId="1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/>
    <xf numFmtId="1" fontId="1" fillId="3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9" fontId="1" fillId="0" borderId="0" xfId="2" applyFont="1" applyFill="1" applyBorder="1"/>
    <xf numFmtId="3" fontId="1" fillId="0" borderId="0" xfId="1" applyNumberFormat="1" applyFont="1" applyFill="1" applyBorder="1"/>
    <xf numFmtId="3" fontId="1" fillId="0" borderId="0" xfId="0" applyNumberFormat="1" applyFont="1"/>
    <xf numFmtId="0" fontId="0" fillId="4" borderId="0" xfId="0" applyFill="1"/>
    <xf numFmtId="9" fontId="1" fillId="2" borderId="0" xfId="0" applyNumberFormat="1" applyFont="1" applyFill="1" applyBorder="1"/>
    <xf numFmtId="9" fontId="1" fillId="2" borderId="0" xfId="2" applyFont="1" applyFill="1" applyBorder="1"/>
    <xf numFmtId="3" fontId="1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7"/>
  <sheetViews>
    <sheetView workbookViewId="0">
      <selection activeCell="B6" sqref="B6"/>
    </sheetView>
  </sheetViews>
  <sheetFormatPr baseColWidth="10" defaultRowHeight="15" x14ac:dyDescent="0.25"/>
  <cols>
    <col min="1" max="1" width="6.75" style="3" bestFit="1" customWidth="1"/>
    <col min="2" max="2" width="70.125" style="3" bestFit="1" customWidth="1"/>
    <col min="3" max="3" width="21.875" style="3" customWidth="1"/>
    <col min="4" max="4" width="35.5" style="3" bestFit="1" customWidth="1"/>
    <col min="5" max="16384" width="11" style="3"/>
  </cols>
  <sheetData>
    <row r="1" spans="1:4" x14ac:dyDescent="0.25">
      <c r="A1" s="2" t="s">
        <v>13</v>
      </c>
      <c r="B1" s="2" t="s">
        <v>14</v>
      </c>
      <c r="C1" s="2" t="s">
        <v>23</v>
      </c>
      <c r="D1" s="2" t="s">
        <v>15</v>
      </c>
    </row>
    <row r="2" spans="1:4" x14ac:dyDescent="0.25">
      <c r="A2" s="3" t="s">
        <v>47</v>
      </c>
      <c r="B2" s="3" t="s">
        <v>16</v>
      </c>
      <c r="C2" s="3" t="s">
        <v>22</v>
      </c>
      <c r="D2" s="3" t="s">
        <v>18</v>
      </c>
    </row>
    <row r="3" spans="1:4" x14ac:dyDescent="0.25">
      <c r="A3" s="3" t="s">
        <v>48</v>
      </c>
      <c r="B3" s="3" t="s">
        <v>19</v>
      </c>
      <c r="C3" s="3" t="s">
        <v>22</v>
      </c>
      <c r="D3" s="3" t="s">
        <v>18</v>
      </c>
    </row>
    <row r="4" spans="1:4" x14ac:dyDescent="0.25">
      <c r="A4" s="3" t="s">
        <v>49</v>
      </c>
      <c r="B4" s="3" t="s">
        <v>24</v>
      </c>
      <c r="C4" s="3" t="s">
        <v>22</v>
      </c>
      <c r="D4" s="3" t="s">
        <v>25</v>
      </c>
    </row>
    <row r="5" spans="1:4" x14ac:dyDescent="0.25">
      <c r="A5" s="3" t="s">
        <v>50</v>
      </c>
      <c r="B5" s="3" t="s">
        <v>35</v>
      </c>
      <c r="C5" s="3" t="s">
        <v>36</v>
      </c>
      <c r="D5" s="3" t="s">
        <v>25</v>
      </c>
    </row>
    <row r="6" spans="1:4" x14ac:dyDescent="0.25">
      <c r="A6" s="3" t="s">
        <v>51</v>
      </c>
      <c r="B6" t="s">
        <v>92</v>
      </c>
      <c r="C6" s="3" t="s">
        <v>36</v>
      </c>
      <c r="D6" s="3" t="s">
        <v>25</v>
      </c>
    </row>
    <row r="7" spans="1:4" x14ac:dyDescent="0.25">
      <c r="A7" s="3" t="s">
        <v>90</v>
      </c>
      <c r="B7" s="3" t="s">
        <v>46</v>
      </c>
      <c r="C7" s="3" t="s">
        <v>36</v>
      </c>
      <c r="D7" s="3" t="s">
        <v>25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22"/>
  <sheetViews>
    <sheetView workbookViewId="0">
      <selection activeCell="A5" sqref="A5:E16"/>
    </sheetView>
  </sheetViews>
  <sheetFormatPr baseColWidth="10" defaultRowHeight="15" x14ac:dyDescent="0.25"/>
  <cols>
    <col min="1" max="1" width="5.625" style="3" customWidth="1"/>
    <col min="2" max="16384" width="11" style="3"/>
  </cols>
  <sheetData>
    <row r="1" spans="1:5" x14ac:dyDescent="0.25">
      <c r="A1" s="3" t="s">
        <v>0</v>
      </c>
    </row>
    <row r="3" spans="1:5" x14ac:dyDescent="0.25">
      <c r="A3" s="7" t="s">
        <v>1</v>
      </c>
      <c r="B3" s="57" t="s">
        <v>2</v>
      </c>
      <c r="C3" s="57"/>
      <c r="D3" s="57" t="s">
        <v>3</v>
      </c>
      <c r="E3" s="57"/>
    </row>
    <row r="4" spans="1:5" x14ac:dyDescent="0.25">
      <c r="A4" s="8"/>
      <c r="B4" s="9" t="s">
        <v>4</v>
      </c>
      <c r="C4" s="9" t="s">
        <v>5</v>
      </c>
      <c r="D4" s="7" t="s">
        <v>4</v>
      </c>
      <c r="E4" s="7" t="s">
        <v>5</v>
      </c>
    </row>
    <row r="5" spans="1:5" x14ac:dyDescent="0.25">
      <c r="A5" s="8">
        <v>1951</v>
      </c>
      <c r="B5" s="6">
        <v>432848</v>
      </c>
      <c r="C5" s="6">
        <v>44263</v>
      </c>
      <c r="D5" s="5"/>
      <c r="E5" s="5"/>
    </row>
    <row r="6" spans="1:5" x14ac:dyDescent="0.25">
      <c r="A6" s="8">
        <v>1960</v>
      </c>
      <c r="B6" s="15">
        <v>402286</v>
      </c>
      <c r="C6" s="15">
        <v>41716</v>
      </c>
      <c r="D6" s="16"/>
      <c r="E6" s="16"/>
    </row>
    <row r="7" spans="1:5" x14ac:dyDescent="0.25">
      <c r="A7" s="8">
        <v>1970</v>
      </c>
      <c r="B7" s="6">
        <v>367738</v>
      </c>
      <c r="C7" s="6">
        <v>38548</v>
      </c>
      <c r="D7" s="6"/>
      <c r="E7" s="6"/>
    </row>
    <row r="8" spans="1:5" x14ac:dyDescent="0.25">
      <c r="A8" s="8">
        <v>1980</v>
      </c>
      <c r="B8" s="15">
        <v>308246</v>
      </c>
      <c r="C8" s="15">
        <v>30853</v>
      </c>
      <c r="D8" s="15"/>
      <c r="E8" s="15"/>
    </row>
    <row r="9" spans="1:5" x14ac:dyDescent="0.25">
      <c r="A9" s="8">
        <v>1990</v>
      </c>
      <c r="B9" s="6">
        <v>281910</v>
      </c>
      <c r="C9" s="6">
        <v>26789</v>
      </c>
      <c r="D9" s="6">
        <v>7554815</v>
      </c>
      <c r="E9" s="6">
        <v>324919</v>
      </c>
    </row>
    <row r="10" spans="1:5" x14ac:dyDescent="0.25">
      <c r="A10" s="8">
        <v>1995</v>
      </c>
      <c r="B10" s="15">
        <v>239099</v>
      </c>
      <c r="C10" s="15">
        <v>20193</v>
      </c>
      <c r="D10" s="15">
        <v>7531205</v>
      </c>
      <c r="E10" s="15">
        <v>317535</v>
      </c>
    </row>
    <row r="11" spans="1:5" x14ac:dyDescent="0.25">
      <c r="A11" s="8">
        <v>1999</v>
      </c>
      <c r="B11" s="6">
        <v>217508</v>
      </c>
      <c r="C11" s="6">
        <v>16081</v>
      </c>
      <c r="D11" s="6">
        <v>7518615</v>
      </c>
      <c r="E11" s="6">
        <v>305275</v>
      </c>
    </row>
    <row r="12" spans="1:5" x14ac:dyDescent="0.25">
      <c r="A12" s="8">
        <v>2005</v>
      </c>
      <c r="B12" s="15">
        <v>189591</v>
      </c>
      <c r="C12" s="15">
        <v>11664</v>
      </c>
      <c r="D12" s="15">
        <v>7569254</v>
      </c>
      <c r="E12" s="15">
        <v>288650</v>
      </c>
    </row>
    <row r="13" spans="1:5" x14ac:dyDescent="0.25">
      <c r="A13" s="8">
        <v>2007</v>
      </c>
      <c r="B13" s="6">
        <v>187033</v>
      </c>
      <c r="C13" s="6">
        <v>11167</v>
      </c>
      <c r="D13" s="6">
        <v>7559258</v>
      </c>
      <c r="E13" s="6">
        <v>289436</v>
      </c>
    </row>
    <row r="14" spans="1:5" x14ac:dyDescent="0.25">
      <c r="A14" s="8">
        <v>2010</v>
      </c>
      <c r="B14" s="15">
        <v>173317</v>
      </c>
      <c r="C14" s="15">
        <v>9793</v>
      </c>
      <c r="D14" s="15">
        <v>7347535</v>
      </c>
      <c r="E14" s="15">
        <v>287532</v>
      </c>
    </row>
    <row r="15" spans="1:5" x14ac:dyDescent="0.25">
      <c r="A15" s="8">
        <v>2013</v>
      </c>
      <c r="B15" s="6">
        <v>166317</v>
      </c>
      <c r="C15" s="6">
        <v>9053</v>
      </c>
      <c r="D15" s="6">
        <v>7357197</v>
      </c>
      <c r="E15" s="6">
        <v>291971</v>
      </c>
    </row>
    <row r="16" spans="1:5" x14ac:dyDescent="0.25">
      <c r="A16" s="10">
        <v>2016</v>
      </c>
      <c r="B16" s="11">
        <v>162018</v>
      </c>
      <c r="C16" s="11">
        <v>8471</v>
      </c>
      <c r="D16" s="11">
        <v>7261574</v>
      </c>
      <c r="E16" s="11">
        <v>285460</v>
      </c>
    </row>
    <row r="17" spans="1:9" x14ac:dyDescent="0.25">
      <c r="A17" s="5"/>
      <c r="B17" s="6"/>
      <c r="C17" s="6"/>
      <c r="D17" s="6"/>
      <c r="E17" s="6"/>
    </row>
    <row r="18" spans="1:9" ht="14.25" customHeight="1" x14ac:dyDescent="0.25">
      <c r="A18" s="58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x14ac:dyDescent="0.25">
      <c r="A19" s="58"/>
      <c r="B19" s="58"/>
      <c r="C19" s="58"/>
      <c r="D19" s="58"/>
      <c r="E19" s="58"/>
      <c r="F19" s="58"/>
      <c r="G19" s="58"/>
      <c r="H19" s="58"/>
      <c r="I19" s="58"/>
    </row>
    <row r="20" spans="1:9" x14ac:dyDescent="0.25">
      <c r="A20" s="58"/>
      <c r="B20" s="58"/>
      <c r="C20" s="58"/>
      <c r="D20" s="58"/>
      <c r="E20" s="58"/>
      <c r="F20" s="58"/>
      <c r="G20" s="58"/>
      <c r="H20" s="58"/>
      <c r="I20" s="58"/>
    </row>
    <row r="21" spans="1:9" x14ac:dyDescent="0.25">
      <c r="A21" s="58"/>
      <c r="B21" s="58"/>
      <c r="C21" s="58"/>
      <c r="D21" s="58"/>
      <c r="E21" s="58"/>
      <c r="F21" s="58"/>
      <c r="G21" s="58"/>
      <c r="H21" s="58"/>
      <c r="I21" s="58"/>
    </row>
    <row r="22" spans="1:9" x14ac:dyDescent="0.25">
      <c r="A22" s="58"/>
      <c r="B22" s="58"/>
      <c r="C22" s="58"/>
      <c r="D22" s="58"/>
      <c r="E22" s="58"/>
      <c r="F22" s="58"/>
      <c r="G22" s="58"/>
      <c r="H22" s="58"/>
      <c r="I22" s="58"/>
    </row>
  </sheetData>
  <mergeCells count="3">
    <mergeCell ref="B3:C3"/>
    <mergeCell ref="D3:E3"/>
    <mergeCell ref="A18:I22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18"/>
  <sheetViews>
    <sheetView workbookViewId="0">
      <selection activeCell="F22" sqref="F22"/>
    </sheetView>
  </sheetViews>
  <sheetFormatPr baseColWidth="10" defaultRowHeight="15" x14ac:dyDescent="0.25"/>
  <cols>
    <col min="1" max="1" width="16.5" style="3" customWidth="1"/>
    <col min="2" max="2" width="4.875" style="3" bestFit="1" customWidth="1"/>
    <col min="3" max="7" width="12.625" style="3" customWidth="1"/>
    <col min="8" max="18" width="11" style="5"/>
    <col min="19" max="16384" width="11" style="3"/>
  </cols>
  <sheetData>
    <row r="1" spans="1:20" x14ac:dyDescent="0.25">
      <c r="A1" s="3" t="s">
        <v>17</v>
      </c>
    </row>
    <row r="2" spans="1:20" x14ac:dyDescent="0.25">
      <c r="A2" s="3" t="s">
        <v>7</v>
      </c>
    </row>
    <row r="4" spans="1:20" ht="30" x14ac:dyDescent="0.25">
      <c r="A4" s="13"/>
      <c r="B4" s="13" t="s">
        <v>1</v>
      </c>
      <c r="C4" s="14" t="s">
        <v>52</v>
      </c>
      <c r="D4" s="14" t="s">
        <v>53</v>
      </c>
      <c r="E4" s="14" t="s">
        <v>54</v>
      </c>
      <c r="F4" s="14" t="s">
        <v>8</v>
      </c>
      <c r="G4" s="14" t="s">
        <v>9</v>
      </c>
    </row>
    <row r="5" spans="1:20" x14ac:dyDescent="0.25">
      <c r="A5" s="59" t="s">
        <v>10</v>
      </c>
      <c r="B5" s="5">
        <v>2003</v>
      </c>
      <c r="C5" s="6">
        <v>3145</v>
      </c>
      <c r="D5" s="6">
        <v>8221</v>
      </c>
      <c r="E5" s="5">
        <v>-33</v>
      </c>
      <c r="F5" s="5">
        <v>-353</v>
      </c>
      <c r="G5" s="6">
        <v>11752</v>
      </c>
    </row>
    <row r="6" spans="1:20" x14ac:dyDescent="0.25">
      <c r="A6" s="59"/>
      <c r="B6" s="16">
        <v>2005</v>
      </c>
      <c r="C6" s="15">
        <v>3164</v>
      </c>
      <c r="D6" s="15">
        <v>7941</v>
      </c>
      <c r="E6" s="16">
        <v>-130</v>
      </c>
      <c r="F6" s="16">
        <v>-428</v>
      </c>
      <c r="G6" s="15">
        <v>11663</v>
      </c>
    </row>
    <row r="7" spans="1:20" x14ac:dyDescent="0.25">
      <c r="A7" s="59"/>
      <c r="B7" s="5">
        <v>2007</v>
      </c>
      <c r="C7" s="6">
        <v>3038</v>
      </c>
      <c r="D7" s="6">
        <v>7449</v>
      </c>
      <c r="E7" s="5">
        <v>-321</v>
      </c>
      <c r="F7" s="5">
        <v>-360</v>
      </c>
      <c r="G7" s="6">
        <v>11168</v>
      </c>
    </row>
    <row r="8" spans="1:20" x14ac:dyDescent="0.25">
      <c r="A8" s="59"/>
      <c r="B8" s="16">
        <v>2010</v>
      </c>
      <c r="C8" s="15">
        <v>2771</v>
      </c>
      <c r="D8" s="15">
        <v>5963</v>
      </c>
      <c r="E8" s="16">
        <v>580</v>
      </c>
      <c r="F8" s="16">
        <v>479</v>
      </c>
      <c r="G8" s="15">
        <v>9793</v>
      </c>
    </row>
    <row r="9" spans="1:20" x14ac:dyDescent="0.25">
      <c r="A9" s="59"/>
      <c r="B9" s="5">
        <v>2013</v>
      </c>
      <c r="C9" s="6">
        <v>2411</v>
      </c>
      <c r="D9" s="6">
        <v>5452</v>
      </c>
      <c r="E9" s="5">
        <v>643</v>
      </c>
      <c r="F9" s="5">
        <v>547</v>
      </c>
      <c r="G9" s="6">
        <v>9053</v>
      </c>
    </row>
    <row r="10" spans="1:20" x14ac:dyDescent="0.25">
      <c r="A10" s="59"/>
      <c r="B10" s="10">
        <v>2016</v>
      </c>
      <c r="C10" s="11">
        <v>2266</v>
      </c>
      <c r="D10" s="11">
        <v>4953</v>
      </c>
      <c r="E10" s="10">
        <v>598</v>
      </c>
      <c r="F10" s="10">
        <v>654</v>
      </c>
      <c r="G10" s="11">
        <v>8471</v>
      </c>
    </row>
    <row r="11" spans="1:20" x14ac:dyDescent="0.25">
      <c r="A11" s="8"/>
      <c r="B11" s="5"/>
      <c r="C11" s="5"/>
      <c r="D11" s="5"/>
      <c r="E11" s="5"/>
      <c r="F11" s="5"/>
      <c r="G11" s="5"/>
    </row>
    <row r="12" spans="1:20" x14ac:dyDescent="0.25">
      <c r="A12" s="59" t="s">
        <v>11</v>
      </c>
      <c r="B12" s="5">
        <v>2003</v>
      </c>
      <c r="C12" s="6">
        <v>141128</v>
      </c>
      <c r="D12" s="6">
        <v>75585</v>
      </c>
      <c r="E12" s="5">
        <v>-589</v>
      </c>
      <c r="F12" s="6">
        <v>73880</v>
      </c>
      <c r="G12" s="6">
        <v>291182</v>
      </c>
    </row>
    <row r="13" spans="1:20" x14ac:dyDescent="0.25">
      <c r="A13" s="59"/>
      <c r="B13" s="16">
        <v>2005</v>
      </c>
      <c r="C13" s="15">
        <v>138608</v>
      </c>
      <c r="D13" s="15">
        <v>82055</v>
      </c>
      <c r="E13" s="15">
        <v>-5582</v>
      </c>
      <c r="F13" s="15">
        <v>62405</v>
      </c>
      <c r="G13" s="15">
        <v>288650</v>
      </c>
    </row>
    <row r="14" spans="1:20" x14ac:dyDescent="0.25">
      <c r="A14" s="59"/>
      <c r="B14" s="5">
        <v>2007</v>
      </c>
      <c r="C14" s="6">
        <v>136623</v>
      </c>
      <c r="D14" s="6">
        <v>71488</v>
      </c>
      <c r="E14" s="6">
        <v>-7780</v>
      </c>
      <c r="F14" s="6">
        <v>73545</v>
      </c>
      <c r="G14" s="6">
        <v>289436</v>
      </c>
    </row>
    <row r="15" spans="1:20" x14ac:dyDescent="0.25">
      <c r="A15" s="59"/>
      <c r="B15" s="16">
        <v>2010</v>
      </c>
      <c r="C15" s="15">
        <v>132574</v>
      </c>
      <c r="D15" s="15">
        <v>67110</v>
      </c>
      <c r="E15" s="15">
        <v>13266</v>
      </c>
      <c r="F15" s="15">
        <v>74583</v>
      </c>
      <c r="G15" s="15">
        <v>287532</v>
      </c>
      <c r="S15" s="5"/>
      <c r="T15" s="5"/>
    </row>
    <row r="16" spans="1:20" x14ac:dyDescent="0.25">
      <c r="A16" s="59"/>
      <c r="B16" s="5">
        <v>2013</v>
      </c>
      <c r="C16" s="6">
        <v>122329</v>
      </c>
      <c r="D16" s="6">
        <v>71745</v>
      </c>
      <c r="E16" s="6">
        <v>14407</v>
      </c>
      <c r="F16" s="6">
        <v>83490</v>
      </c>
      <c r="G16" s="6">
        <v>291971</v>
      </c>
      <c r="S16" s="5"/>
      <c r="T16" s="5"/>
    </row>
    <row r="17" spans="1:20" s="4" customFormat="1" x14ac:dyDescent="0.25">
      <c r="A17" s="59"/>
      <c r="B17" s="10">
        <v>2016</v>
      </c>
      <c r="C17" s="11">
        <v>124001</v>
      </c>
      <c r="D17" s="11">
        <v>67778</v>
      </c>
      <c r="E17" s="11">
        <v>9690</v>
      </c>
      <c r="F17" s="11">
        <v>83991</v>
      </c>
      <c r="G17" s="11">
        <v>285460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2" t="s">
        <v>12</v>
      </c>
    </row>
  </sheetData>
  <mergeCells count="2">
    <mergeCell ref="A5:A10"/>
    <mergeCell ref="A12:A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33"/>
  <sheetViews>
    <sheetView workbookViewId="0">
      <selection activeCell="A5" sqref="A5:E30"/>
    </sheetView>
  </sheetViews>
  <sheetFormatPr baseColWidth="10" defaultRowHeight="15" x14ac:dyDescent="0.25"/>
  <cols>
    <col min="1" max="1" width="11" style="3"/>
    <col min="2" max="5" width="13.375" style="3" customWidth="1"/>
    <col min="6" max="16384" width="11" style="3"/>
  </cols>
  <sheetData>
    <row r="1" spans="1:5" x14ac:dyDescent="0.25">
      <c r="A1" s="3" t="s">
        <v>78</v>
      </c>
    </row>
    <row r="3" spans="1:5" x14ac:dyDescent="0.25">
      <c r="A3" s="8" t="s">
        <v>1</v>
      </c>
      <c r="B3" s="60" t="s">
        <v>5</v>
      </c>
      <c r="C3" s="60"/>
      <c r="D3" s="60" t="s">
        <v>4</v>
      </c>
      <c r="E3" s="60"/>
    </row>
    <row r="4" spans="1:5" x14ac:dyDescent="0.25">
      <c r="A4" s="8"/>
      <c r="B4" s="7" t="s">
        <v>20</v>
      </c>
      <c r="C4" s="7" t="s">
        <v>21</v>
      </c>
      <c r="D4" s="7" t="s">
        <v>20</v>
      </c>
      <c r="E4" s="7" t="s">
        <v>21</v>
      </c>
    </row>
    <row r="5" spans="1:5" x14ac:dyDescent="0.25">
      <c r="A5" s="42" t="s">
        <v>86</v>
      </c>
      <c r="B5" s="21">
        <v>13943</v>
      </c>
      <c r="C5" s="5"/>
      <c r="D5" s="21">
        <v>197095</v>
      </c>
      <c r="E5" s="6"/>
    </row>
    <row r="6" spans="1:5" x14ac:dyDescent="0.25">
      <c r="A6" s="42" t="s">
        <v>55</v>
      </c>
      <c r="B6" s="22">
        <v>12832</v>
      </c>
      <c r="C6" s="16"/>
      <c r="D6" s="22">
        <v>184663</v>
      </c>
      <c r="E6" s="15"/>
    </row>
    <row r="7" spans="1:5" x14ac:dyDescent="0.25">
      <c r="A7" s="42" t="s">
        <v>56</v>
      </c>
      <c r="B7" s="21">
        <v>12077</v>
      </c>
      <c r="C7" s="5"/>
      <c r="D7" s="21">
        <v>181634</v>
      </c>
      <c r="E7" s="6"/>
    </row>
    <row r="8" spans="1:5" x14ac:dyDescent="0.25">
      <c r="A8" s="42" t="s">
        <v>57</v>
      </c>
      <c r="B8" s="22">
        <v>11722</v>
      </c>
      <c r="C8" s="16"/>
      <c r="D8" s="22">
        <v>176740</v>
      </c>
      <c r="E8" s="15"/>
    </row>
    <row r="9" spans="1:5" x14ac:dyDescent="0.25">
      <c r="A9" s="42" t="s">
        <v>58</v>
      </c>
      <c r="B9" s="21">
        <v>11429</v>
      </c>
      <c r="C9" s="5"/>
      <c r="D9" s="21">
        <v>174619</v>
      </c>
      <c r="E9" s="6"/>
    </row>
    <row r="10" spans="1:5" x14ac:dyDescent="0.25">
      <c r="A10" s="42" t="s">
        <v>59</v>
      </c>
      <c r="B10" s="22">
        <v>9951</v>
      </c>
      <c r="C10" s="22">
        <v>11</v>
      </c>
      <c r="D10" s="22">
        <v>162687</v>
      </c>
      <c r="E10" s="22">
        <v>9402</v>
      </c>
    </row>
    <row r="11" spans="1:5" x14ac:dyDescent="0.25">
      <c r="A11" s="42" t="s">
        <v>60</v>
      </c>
      <c r="B11" s="21">
        <v>9044</v>
      </c>
      <c r="C11" s="21">
        <v>11</v>
      </c>
      <c r="D11" s="21">
        <v>156350</v>
      </c>
      <c r="E11" s="21">
        <v>8965</v>
      </c>
    </row>
    <row r="12" spans="1:5" x14ac:dyDescent="0.25">
      <c r="A12" s="42" t="s">
        <v>61</v>
      </c>
      <c r="B12" s="22">
        <v>8742</v>
      </c>
      <c r="C12" s="22">
        <v>12</v>
      </c>
      <c r="D12" s="22">
        <v>153752</v>
      </c>
      <c r="E12" s="22">
        <v>8756</v>
      </c>
    </row>
    <row r="13" spans="1:5" x14ac:dyDescent="0.25">
      <c r="A13" s="42" t="s">
        <v>62</v>
      </c>
      <c r="B13" s="21">
        <v>8506</v>
      </c>
      <c r="C13" s="21">
        <v>15</v>
      </c>
      <c r="D13" s="21">
        <v>151048</v>
      </c>
      <c r="E13" s="21">
        <v>8864</v>
      </c>
    </row>
    <row r="14" spans="1:5" x14ac:dyDescent="0.25">
      <c r="A14" s="42" t="s">
        <v>63</v>
      </c>
      <c r="B14" s="22">
        <v>8320</v>
      </c>
      <c r="C14" s="22">
        <v>12</v>
      </c>
      <c r="D14" s="22">
        <v>149102</v>
      </c>
      <c r="E14" s="22">
        <v>8880</v>
      </c>
    </row>
    <row r="15" spans="1:5" x14ac:dyDescent="0.25">
      <c r="A15" s="42" t="s">
        <v>64</v>
      </c>
      <c r="B15" s="21">
        <v>8096</v>
      </c>
      <c r="C15" s="21">
        <v>50</v>
      </c>
      <c r="D15" s="21">
        <v>148293</v>
      </c>
      <c r="E15" s="21">
        <v>12260</v>
      </c>
    </row>
    <row r="16" spans="1:5" x14ac:dyDescent="0.25">
      <c r="A16" s="42" t="s">
        <v>65</v>
      </c>
      <c r="B16" s="22">
        <v>7496</v>
      </c>
      <c r="C16" s="22">
        <v>48</v>
      </c>
      <c r="D16" s="22">
        <v>144018</v>
      </c>
      <c r="E16" s="22">
        <v>12550</v>
      </c>
    </row>
    <row r="17" spans="1:5" x14ac:dyDescent="0.25">
      <c r="A17" s="42" t="s">
        <v>66</v>
      </c>
      <c r="B17" s="21">
        <v>6774</v>
      </c>
      <c r="C17" s="21">
        <v>50</v>
      </c>
      <c r="D17" s="21">
        <v>139233</v>
      </c>
      <c r="E17" s="21">
        <v>13101</v>
      </c>
    </row>
    <row r="18" spans="1:5" x14ac:dyDescent="0.25">
      <c r="A18" s="42" t="s">
        <v>67</v>
      </c>
      <c r="B18" s="22">
        <v>6523</v>
      </c>
      <c r="C18" s="22">
        <v>49</v>
      </c>
      <c r="D18" s="22">
        <v>136328</v>
      </c>
      <c r="E18" s="22">
        <v>13131</v>
      </c>
    </row>
    <row r="19" spans="1:5" x14ac:dyDescent="0.25">
      <c r="A19" s="42" t="s">
        <v>68</v>
      </c>
      <c r="B19" s="21">
        <v>6380</v>
      </c>
      <c r="C19" s="21">
        <v>15</v>
      </c>
      <c r="D19" s="21">
        <v>134078</v>
      </c>
      <c r="E19" s="21">
        <v>9887</v>
      </c>
    </row>
    <row r="20" spans="1:5" x14ac:dyDescent="0.25">
      <c r="A20" s="42" t="s">
        <v>69</v>
      </c>
      <c r="B20" s="22">
        <v>6196</v>
      </c>
      <c r="C20" s="22">
        <v>29</v>
      </c>
      <c r="D20" s="22">
        <v>131232</v>
      </c>
      <c r="E20" s="22">
        <v>10463</v>
      </c>
    </row>
    <row r="21" spans="1:5" x14ac:dyDescent="0.25">
      <c r="A21" s="42" t="s">
        <v>70</v>
      </c>
      <c r="B21" s="21">
        <v>6024</v>
      </c>
      <c r="C21" s="21">
        <v>33</v>
      </c>
      <c r="D21" s="21">
        <v>129417</v>
      </c>
      <c r="E21" s="21">
        <v>10103</v>
      </c>
    </row>
    <row r="22" spans="1:5" x14ac:dyDescent="0.25">
      <c r="A22" s="42" t="s">
        <v>71</v>
      </c>
      <c r="B22" s="22">
        <v>5786</v>
      </c>
      <c r="C22" s="22">
        <v>39</v>
      </c>
      <c r="D22" s="22">
        <v>126741</v>
      </c>
      <c r="E22" s="22">
        <v>10096</v>
      </c>
    </row>
    <row r="23" spans="1:5" x14ac:dyDescent="0.25">
      <c r="A23" s="42" t="s">
        <v>72</v>
      </c>
      <c r="B23" s="21">
        <v>5592</v>
      </c>
      <c r="C23" s="21">
        <v>33</v>
      </c>
      <c r="D23" s="21">
        <v>124071</v>
      </c>
      <c r="E23" s="21">
        <v>9900</v>
      </c>
    </row>
    <row r="24" spans="1:5" x14ac:dyDescent="0.25">
      <c r="A24" s="42" t="s">
        <v>73</v>
      </c>
      <c r="B24" s="22">
        <v>5195</v>
      </c>
      <c r="C24" s="22">
        <v>50</v>
      </c>
      <c r="D24" s="22">
        <v>119701</v>
      </c>
      <c r="E24" s="22">
        <v>9653</v>
      </c>
    </row>
    <row r="25" spans="1:5" x14ac:dyDescent="0.25">
      <c r="A25" s="42" t="s">
        <v>74</v>
      </c>
      <c r="B25" s="21">
        <v>4653</v>
      </c>
      <c r="C25" s="21">
        <v>43</v>
      </c>
      <c r="D25" s="21">
        <v>113468</v>
      </c>
      <c r="E25" s="21">
        <v>11171</v>
      </c>
    </row>
    <row r="26" spans="1:5" x14ac:dyDescent="0.25">
      <c r="A26" s="42" t="s">
        <v>75</v>
      </c>
      <c r="B26" s="22">
        <v>4593</v>
      </c>
      <c r="C26" s="22">
        <v>41</v>
      </c>
      <c r="D26" s="22">
        <v>112307</v>
      </c>
      <c r="E26" s="22">
        <v>11173</v>
      </c>
    </row>
    <row r="27" spans="1:5" x14ac:dyDescent="0.25">
      <c r="A27" s="42" t="s">
        <v>76</v>
      </c>
      <c r="B27" s="21">
        <v>4498</v>
      </c>
      <c r="C27" s="21">
        <v>43</v>
      </c>
      <c r="D27" s="21">
        <v>111129</v>
      </c>
      <c r="E27" s="21">
        <v>11171</v>
      </c>
    </row>
    <row r="28" spans="1:5" x14ac:dyDescent="0.25">
      <c r="A28" s="42" t="s">
        <v>85</v>
      </c>
      <c r="B28" s="22">
        <v>4434</v>
      </c>
      <c r="C28" s="22">
        <v>41</v>
      </c>
      <c r="D28" s="22">
        <v>109973</v>
      </c>
      <c r="E28" s="22">
        <v>11173</v>
      </c>
    </row>
    <row r="29" spans="1:5" x14ac:dyDescent="0.25">
      <c r="A29" s="42" t="s">
        <v>87</v>
      </c>
      <c r="B29" s="21">
        <v>4359</v>
      </c>
      <c r="C29" s="21">
        <v>44</v>
      </c>
      <c r="D29" s="21">
        <v>108908</v>
      </c>
      <c r="E29" s="21">
        <v>11750</v>
      </c>
    </row>
    <row r="30" spans="1:5" x14ac:dyDescent="0.25">
      <c r="A30" s="43" t="s">
        <v>94</v>
      </c>
      <c r="B30" s="23">
        <v>4612</v>
      </c>
      <c r="C30" s="23">
        <v>43</v>
      </c>
      <c r="D30" s="23">
        <v>109370</v>
      </c>
      <c r="E30" s="23">
        <v>10984</v>
      </c>
    </row>
    <row r="33" spans="1:1" x14ac:dyDescent="0.25">
      <c r="A33" s="3" t="s">
        <v>77</v>
      </c>
    </row>
  </sheetData>
  <mergeCells count="2">
    <mergeCell ref="B3:C3"/>
    <mergeCell ref="D3:E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33"/>
  <sheetViews>
    <sheetView zoomScale="70" zoomScaleNormal="70" workbookViewId="0">
      <selection activeCell="B5" sqref="B5:G25"/>
    </sheetView>
  </sheetViews>
  <sheetFormatPr baseColWidth="10" defaultRowHeight="14.25" x14ac:dyDescent="0.2"/>
  <cols>
    <col min="1" max="7" width="16.125" customWidth="1"/>
    <col min="8" max="8" width="5.875" customWidth="1"/>
  </cols>
  <sheetData>
    <row r="1" spans="1:7" ht="15" x14ac:dyDescent="0.25">
      <c r="A1" s="3" t="s">
        <v>26</v>
      </c>
      <c r="B1" s="3"/>
      <c r="C1" s="3"/>
      <c r="D1" s="3"/>
      <c r="E1" s="3"/>
      <c r="F1" s="3"/>
      <c r="G1" s="3"/>
    </row>
    <row r="2" spans="1:7" ht="15" x14ac:dyDescent="0.25">
      <c r="A2" s="3"/>
      <c r="B2" s="3"/>
      <c r="C2" s="3"/>
      <c r="D2" s="3"/>
      <c r="E2" s="3"/>
      <c r="F2" s="3"/>
      <c r="G2" s="3"/>
    </row>
    <row r="3" spans="1:7" s="1" customFormat="1" ht="30" x14ac:dyDescent="0.25">
      <c r="A3" s="13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</row>
    <row r="4" spans="1:7" ht="15" x14ac:dyDescent="0.25">
      <c r="A4" s="61" t="s">
        <v>34</v>
      </c>
      <c r="B4" s="61"/>
      <c r="C4" s="61"/>
      <c r="D4" s="61"/>
      <c r="E4" s="61"/>
      <c r="F4" s="61"/>
      <c r="G4" s="61"/>
    </row>
    <row r="5" spans="1:7" ht="15" x14ac:dyDescent="0.2">
      <c r="A5" s="24" t="s">
        <v>59</v>
      </c>
      <c r="B5" s="27">
        <v>153432.12999999977</v>
      </c>
      <c r="C5" s="27">
        <v>12840.47</v>
      </c>
      <c r="D5" s="27">
        <v>12720.810000000003</v>
      </c>
      <c r="E5" s="27">
        <v>874.3599999999999</v>
      </c>
      <c r="F5" s="27">
        <v>61.579999999999984</v>
      </c>
      <c r="G5" s="27">
        <v>179930.4899999997</v>
      </c>
    </row>
    <row r="6" spans="1:7" ht="15" x14ac:dyDescent="0.2">
      <c r="A6" s="24" t="s">
        <v>60</v>
      </c>
      <c r="B6" s="28">
        <v>153170.25000000003</v>
      </c>
      <c r="C6" s="28">
        <v>12610.46</v>
      </c>
      <c r="D6" s="28">
        <v>11892.66</v>
      </c>
      <c r="E6" s="28">
        <v>863.02</v>
      </c>
      <c r="F6" s="28">
        <v>74.92</v>
      </c>
      <c r="G6" s="28">
        <v>178612.25999999963</v>
      </c>
    </row>
    <row r="7" spans="1:7" ht="15" x14ac:dyDescent="0.2">
      <c r="A7" s="24" t="s">
        <v>61</v>
      </c>
      <c r="B7" s="27">
        <v>153076.11999999988</v>
      </c>
      <c r="C7" s="27">
        <v>12568.359999999997</v>
      </c>
      <c r="D7" s="27">
        <v>12005.739999999996</v>
      </c>
      <c r="E7" s="27">
        <v>880.70999999999981</v>
      </c>
      <c r="F7" s="27">
        <v>76.88</v>
      </c>
      <c r="G7" s="27">
        <v>178608.60999999969</v>
      </c>
    </row>
    <row r="8" spans="1:7" ht="15" x14ac:dyDescent="0.2">
      <c r="A8" s="24" t="s">
        <v>62</v>
      </c>
      <c r="B8" s="28">
        <v>153266.60999999996</v>
      </c>
      <c r="C8" s="28">
        <v>12470.600000000002</v>
      </c>
      <c r="D8" s="28">
        <v>12187.179999999993</v>
      </c>
      <c r="E8" s="28">
        <v>865.75999999999965</v>
      </c>
      <c r="F8" s="28">
        <v>62.52</v>
      </c>
      <c r="G8" s="28">
        <v>178853.46999999933</v>
      </c>
    </row>
    <row r="9" spans="1:7" ht="15" x14ac:dyDescent="0.2">
      <c r="A9" s="24" t="s">
        <v>63</v>
      </c>
      <c r="B9" s="27">
        <v>152998.91999999987</v>
      </c>
      <c r="C9" s="27">
        <v>12600.289999999994</v>
      </c>
      <c r="D9" s="27">
        <v>12375.219999999994</v>
      </c>
      <c r="E9" s="27">
        <v>877.68000000000006</v>
      </c>
      <c r="F9" s="27">
        <v>73.110000000000014</v>
      </c>
      <c r="G9" s="27">
        <v>178925.9799999994</v>
      </c>
    </row>
    <row r="10" spans="1:7" ht="15" x14ac:dyDescent="0.2">
      <c r="A10" s="24" t="s">
        <v>64</v>
      </c>
      <c r="B10" s="28">
        <v>153593.20000000007</v>
      </c>
      <c r="C10" s="28">
        <v>12886.969999999998</v>
      </c>
      <c r="D10" s="28">
        <v>12560.829999999998</v>
      </c>
      <c r="E10" s="28">
        <v>906.74999999999977</v>
      </c>
      <c r="F10" s="28">
        <v>77.949999999999989</v>
      </c>
      <c r="G10" s="28">
        <v>180026.75999999972</v>
      </c>
    </row>
    <row r="11" spans="1:7" ht="15" x14ac:dyDescent="0.2">
      <c r="A11" s="24" t="s">
        <v>65</v>
      </c>
      <c r="B11" s="27">
        <v>152958.51000000033</v>
      </c>
      <c r="C11" s="27">
        <v>12884.319999999989</v>
      </c>
      <c r="D11" s="27">
        <v>12113.719999999994</v>
      </c>
      <c r="E11" s="27">
        <v>931.00000000000023</v>
      </c>
      <c r="F11" s="27">
        <v>71.14</v>
      </c>
      <c r="G11" s="27">
        <v>178959.57000000018</v>
      </c>
    </row>
    <row r="12" spans="1:7" ht="15" x14ac:dyDescent="0.2">
      <c r="A12" s="24" t="s">
        <v>66</v>
      </c>
      <c r="B12" s="28">
        <v>152976.59999999998</v>
      </c>
      <c r="C12" s="28">
        <v>12051.510000000007</v>
      </c>
      <c r="D12" s="28">
        <v>11397.050000000005</v>
      </c>
      <c r="E12" s="28">
        <v>830.6700000000003</v>
      </c>
      <c r="F12" s="28">
        <v>91.06</v>
      </c>
      <c r="G12" s="28">
        <v>177349.24000000017</v>
      </c>
    </row>
    <row r="13" spans="1:7" ht="15" x14ac:dyDescent="0.2">
      <c r="A13" s="24" t="s">
        <v>67</v>
      </c>
      <c r="B13" s="27">
        <v>152908.82000000012</v>
      </c>
      <c r="C13" s="27">
        <v>12082.699999999997</v>
      </c>
      <c r="D13" s="27">
        <v>11378.16</v>
      </c>
      <c r="E13" s="27">
        <v>848.12000000000012</v>
      </c>
      <c r="F13" s="27">
        <v>85.42</v>
      </c>
      <c r="G13" s="27">
        <v>177306.8899999999</v>
      </c>
    </row>
    <row r="14" spans="1:7" ht="15" x14ac:dyDescent="0.2">
      <c r="A14" s="24" t="s">
        <v>68</v>
      </c>
      <c r="B14" s="28">
        <v>152866.88999999996</v>
      </c>
      <c r="C14" s="28">
        <v>12251.510000000009</v>
      </c>
      <c r="D14" s="28">
        <v>11362.270000000004</v>
      </c>
      <c r="E14" s="28">
        <v>885.17000000000007</v>
      </c>
      <c r="F14" s="28">
        <v>89.580000000000013</v>
      </c>
      <c r="G14" s="28">
        <v>177459.20000000036</v>
      </c>
    </row>
    <row r="15" spans="1:7" ht="15" x14ac:dyDescent="0.2">
      <c r="A15" s="24" t="s">
        <v>69</v>
      </c>
      <c r="B15" s="27">
        <v>153052.10999999993</v>
      </c>
      <c r="C15" s="27">
        <v>12244.29</v>
      </c>
      <c r="D15" s="27">
        <v>11478.530000000002</v>
      </c>
      <c r="E15" s="27">
        <v>877.74999999999943</v>
      </c>
      <c r="F15" s="27">
        <v>94.87</v>
      </c>
      <c r="G15" s="27">
        <v>177750.71999999991</v>
      </c>
    </row>
    <row r="16" spans="1:7" ht="15" x14ac:dyDescent="0.2">
      <c r="A16" s="24" t="s">
        <v>70</v>
      </c>
      <c r="B16" s="28">
        <v>153000.0200000004</v>
      </c>
      <c r="C16" s="28">
        <v>12129.89</v>
      </c>
      <c r="D16" s="28">
        <v>11567.359999999997</v>
      </c>
      <c r="E16" s="28">
        <v>877.04</v>
      </c>
      <c r="F16" s="28">
        <v>97.699999999999989</v>
      </c>
      <c r="G16" s="28">
        <v>177674.75000000052</v>
      </c>
    </row>
    <row r="17" spans="1:7" ht="15" x14ac:dyDescent="0.2">
      <c r="A17" s="24" t="s">
        <v>71</v>
      </c>
      <c r="B17" s="27">
        <v>152662.64999999973</v>
      </c>
      <c r="C17" s="27">
        <v>11924.950000000004</v>
      </c>
      <c r="D17" s="27">
        <v>11510.669999999995</v>
      </c>
      <c r="E17" s="27">
        <v>881.03999999999974</v>
      </c>
      <c r="F17" s="27">
        <v>89.429999999999993</v>
      </c>
      <c r="G17" s="27">
        <v>177071.39000000025</v>
      </c>
    </row>
    <row r="18" spans="1:7" ht="15" x14ac:dyDescent="0.2">
      <c r="A18" s="24" t="s">
        <v>72</v>
      </c>
      <c r="B18" s="28">
        <v>152521.32999999993</v>
      </c>
      <c r="C18" s="28">
        <v>11811.39</v>
      </c>
      <c r="D18" s="28">
        <v>11429.329999999996</v>
      </c>
      <c r="E18" s="28">
        <v>865.18999999999983</v>
      </c>
      <c r="F18" s="28">
        <v>91.240000000000009</v>
      </c>
      <c r="G18" s="28">
        <v>176721.35999999958</v>
      </c>
    </row>
    <row r="19" spans="1:7" ht="15" x14ac:dyDescent="0.2">
      <c r="A19" s="24" t="s">
        <v>73</v>
      </c>
      <c r="B19" s="27">
        <v>152054.34999999989</v>
      </c>
      <c r="C19" s="27">
        <v>11441.689999999997</v>
      </c>
      <c r="D19" s="27">
        <v>10759.140000000014</v>
      </c>
      <c r="E19" s="27">
        <v>792.2299999999999</v>
      </c>
      <c r="F19" s="27">
        <v>83.08</v>
      </c>
      <c r="G19" s="27">
        <v>175132.34999999998</v>
      </c>
    </row>
    <row r="20" spans="1:7" ht="15" x14ac:dyDescent="0.2">
      <c r="A20" s="24" t="s">
        <v>74</v>
      </c>
      <c r="B20" s="28">
        <v>151249.64969999986</v>
      </c>
      <c r="C20" s="28">
        <v>10872.268100000001</v>
      </c>
      <c r="D20" s="28">
        <v>10469.120800000002</v>
      </c>
      <c r="E20" s="28">
        <v>746.58870000000002</v>
      </c>
      <c r="F20" s="28">
        <v>89.312099999999987</v>
      </c>
      <c r="G20" s="28">
        <v>173426.93939999986</v>
      </c>
    </row>
    <row r="21" spans="1:7" ht="15" x14ac:dyDescent="0.2">
      <c r="A21" s="24" t="s">
        <v>75</v>
      </c>
      <c r="B21" s="27">
        <v>150751.38439999978</v>
      </c>
      <c r="C21" s="27">
        <v>11275.837900000011</v>
      </c>
      <c r="D21" s="27">
        <v>10685.090800000005</v>
      </c>
      <c r="E21" s="27">
        <v>752.03650000000005</v>
      </c>
      <c r="F21" s="27">
        <v>97.799800000000005</v>
      </c>
      <c r="G21" s="27">
        <v>173562.86779999975</v>
      </c>
    </row>
    <row r="22" spans="1:7" ht="15" x14ac:dyDescent="0.2">
      <c r="A22" s="44" t="s">
        <v>76</v>
      </c>
      <c r="B22" s="28">
        <v>150406.25920000032</v>
      </c>
      <c r="C22" s="28">
        <v>11297.652599999998</v>
      </c>
      <c r="D22" s="28">
        <v>10900.142300000007</v>
      </c>
      <c r="E22" s="28">
        <v>776.98649999999998</v>
      </c>
      <c r="F22" s="28">
        <v>91.099099999999993</v>
      </c>
      <c r="G22" s="28">
        <v>173472.85809999984</v>
      </c>
    </row>
    <row r="23" spans="1:7" ht="15" x14ac:dyDescent="0.2">
      <c r="A23" s="24" t="s">
        <v>85</v>
      </c>
      <c r="B23" s="27">
        <v>150359.60730000009</v>
      </c>
      <c r="C23" s="27">
        <v>11365.425700000011</v>
      </c>
      <c r="D23" s="27">
        <v>11047.351999999999</v>
      </c>
      <c r="E23" s="27">
        <v>771.40879999999981</v>
      </c>
      <c r="F23" s="27">
        <v>88.335299999999989</v>
      </c>
      <c r="G23" s="27">
        <v>173633.08429999973</v>
      </c>
    </row>
    <row r="24" spans="1:7" ht="15" x14ac:dyDescent="0.2">
      <c r="A24" s="24" t="s">
        <v>87</v>
      </c>
      <c r="B24" s="28">
        <v>150386.05639999951</v>
      </c>
      <c r="C24" s="28">
        <v>11618.146399999996</v>
      </c>
      <c r="D24" s="28">
        <v>11015.561799999998</v>
      </c>
      <c r="E24" s="28">
        <v>762.83540000000016</v>
      </c>
      <c r="F24" s="28">
        <v>86.799900000000008</v>
      </c>
      <c r="G24" s="28">
        <v>173869.39989999947</v>
      </c>
    </row>
    <row r="25" spans="1:7" ht="15" x14ac:dyDescent="0.2">
      <c r="A25" s="43" t="s">
        <v>94</v>
      </c>
      <c r="B25" s="28">
        <v>150124.61249999987</v>
      </c>
      <c r="C25" s="28">
        <v>11838.727100000006</v>
      </c>
      <c r="D25" s="28">
        <v>11737.735700000003</v>
      </c>
      <c r="E25" s="28">
        <v>757.59650000000022</v>
      </c>
      <c r="F25" s="28">
        <v>74.393999999999991</v>
      </c>
      <c r="G25" s="28">
        <v>174533.94510000001</v>
      </c>
    </row>
    <row r="26" spans="1:7" ht="15" x14ac:dyDescent="0.25">
      <c r="A26" s="3"/>
      <c r="B26" s="3"/>
      <c r="C26" s="3"/>
      <c r="D26" s="3"/>
      <c r="E26" s="3"/>
      <c r="F26" s="3"/>
      <c r="G26" s="3"/>
    </row>
    <row r="27" spans="1:7" ht="15" x14ac:dyDescent="0.25">
      <c r="A27" s="25" t="s">
        <v>88</v>
      </c>
      <c r="B27" s="3"/>
      <c r="C27" s="3"/>
      <c r="D27" s="3"/>
      <c r="E27" s="3"/>
      <c r="F27" s="3"/>
      <c r="G27" s="3"/>
    </row>
    <row r="28" spans="1:7" ht="15" x14ac:dyDescent="0.25">
      <c r="A28" s="26" t="s">
        <v>79</v>
      </c>
      <c r="B28" s="3"/>
      <c r="C28" s="3"/>
      <c r="D28" s="3"/>
      <c r="E28" s="3"/>
      <c r="F28" s="3"/>
      <c r="G28" s="3"/>
    </row>
    <row r="29" spans="1:7" ht="15" x14ac:dyDescent="0.25">
      <c r="A29" s="26" t="s">
        <v>80</v>
      </c>
      <c r="B29" s="3"/>
      <c r="C29" s="3"/>
      <c r="D29" s="3"/>
      <c r="E29" s="3"/>
      <c r="F29" s="3"/>
      <c r="G29" s="3"/>
    </row>
    <row r="30" spans="1:7" ht="15" x14ac:dyDescent="0.25">
      <c r="A30" s="26" t="s">
        <v>81</v>
      </c>
      <c r="B30" s="3"/>
      <c r="C30" s="3"/>
      <c r="D30" s="3"/>
      <c r="E30" s="3"/>
      <c r="F30" s="3"/>
      <c r="G30" s="3"/>
    </row>
    <row r="31" spans="1:7" ht="15" x14ac:dyDescent="0.25">
      <c r="A31" s="3"/>
      <c r="B31" s="3"/>
      <c r="C31" s="3"/>
      <c r="D31" s="3"/>
      <c r="E31" s="3"/>
      <c r="F31" s="3"/>
      <c r="G31" s="3"/>
    </row>
    <row r="32" spans="1:7" ht="15" x14ac:dyDescent="0.25">
      <c r="A32" s="45" t="s">
        <v>77</v>
      </c>
      <c r="B32" s="3"/>
      <c r="C32" s="3"/>
      <c r="D32" s="3"/>
      <c r="E32" s="3"/>
      <c r="F32" s="3"/>
      <c r="G32" s="3"/>
    </row>
    <row r="33" spans="7:7" x14ac:dyDescent="0.2">
      <c r="G33" s="17"/>
    </row>
  </sheetData>
  <mergeCells count="1">
    <mergeCell ref="A4:G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29"/>
  <sheetViews>
    <sheetView tabSelected="1" zoomScale="70" zoomScaleNormal="70" workbookViewId="0">
      <selection activeCell="A26" sqref="A26"/>
    </sheetView>
  </sheetViews>
  <sheetFormatPr baseColWidth="10" defaultRowHeight="14.25" x14ac:dyDescent="0.2"/>
  <cols>
    <col min="2" max="6" width="14.625" customWidth="1"/>
    <col min="7" max="7" width="17.875" customWidth="1"/>
  </cols>
  <sheetData>
    <row r="1" spans="1:7" x14ac:dyDescent="0.2">
      <c r="A1" t="s">
        <v>91</v>
      </c>
    </row>
    <row r="4" spans="1:7" x14ac:dyDescent="0.2">
      <c r="B4" s="54" t="s">
        <v>89</v>
      </c>
      <c r="C4" s="54"/>
      <c r="D4" s="54"/>
      <c r="E4" s="54"/>
      <c r="F4" s="54"/>
      <c r="G4" s="54"/>
    </row>
    <row r="5" spans="1:7" ht="30" x14ac:dyDescent="0.25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</row>
    <row r="6" spans="1:7" ht="15" x14ac:dyDescent="0.2">
      <c r="A6" s="24" t="s">
        <v>59</v>
      </c>
      <c r="B6" s="27">
        <v>8820</v>
      </c>
      <c r="C6" s="27">
        <v>4920</v>
      </c>
      <c r="D6" s="27">
        <v>3986</v>
      </c>
      <c r="E6" s="27">
        <v>445</v>
      </c>
      <c r="F6" s="27">
        <v>44</v>
      </c>
      <c r="G6" s="27">
        <v>9946</v>
      </c>
    </row>
    <row r="7" spans="1:7" ht="15" x14ac:dyDescent="0.2">
      <c r="A7" s="24" t="s">
        <v>60</v>
      </c>
      <c r="B7" s="28">
        <v>8073</v>
      </c>
      <c r="C7" s="28">
        <v>4362</v>
      </c>
      <c r="D7" s="28">
        <v>3495</v>
      </c>
      <c r="E7" s="28">
        <v>423</v>
      </c>
      <c r="F7" s="28">
        <v>42</v>
      </c>
      <c r="G7" s="28">
        <v>9044</v>
      </c>
    </row>
    <row r="8" spans="1:7" ht="15" x14ac:dyDescent="0.2">
      <c r="A8" s="24" t="s">
        <v>61</v>
      </c>
      <c r="B8" s="27">
        <v>7706</v>
      </c>
      <c r="C8" s="27">
        <v>4205</v>
      </c>
      <c r="D8" s="27">
        <v>3369</v>
      </c>
      <c r="E8" s="27">
        <v>446</v>
      </c>
      <c r="F8" s="27">
        <v>44</v>
      </c>
      <c r="G8" s="27">
        <v>8742</v>
      </c>
    </row>
    <row r="9" spans="1:7" ht="15" x14ac:dyDescent="0.2">
      <c r="A9" s="24" t="s">
        <v>62</v>
      </c>
      <c r="B9" s="28">
        <v>7418</v>
      </c>
      <c r="C9" s="28">
        <v>4006</v>
      </c>
      <c r="D9" s="28">
        <v>3302</v>
      </c>
      <c r="E9" s="28">
        <v>454</v>
      </c>
      <c r="F9" s="28">
        <v>30</v>
      </c>
      <c r="G9" s="28">
        <v>8506</v>
      </c>
    </row>
    <row r="10" spans="1:7" ht="15" x14ac:dyDescent="0.2">
      <c r="A10" s="24" t="s">
        <v>63</v>
      </c>
      <c r="B10" s="27">
        <v>7180</v>
      </c>
      <c r="C10" s="27">
        <v>3930</v>
      </c>
      <c r="D10" s="27">
        <v>3256</v>
      </c>
      <c r="E10" s="27">
        <v>460</v>
      </c>
      <c r="F10" s="27">
        <v>29</v>
      </c>
      <c r="G10" s="27">
        <v>8312</v>
      </c>
    </row>
    <row r="11" spans="1:7" ht="15" x14ac:dyDescent="0.2">
      <c r="A11" s="24" t="s">
        <v>64</v>
      </c>
      <c r="B11" s="28">
        <v>6961</v>
      </c>
      <c r="C11" s="28">
        <v>3882</v>
      </c>
      <c r="D11" s="28">
        <v>3136</v>
      </c>
      <c r="E11" s="28">
        <v>469</v>
      </c>
      <c r="F11" s="28">
        <v>25</v>
      </c>
      <c r="G11" s="28">
        <v>8083</v>
      </c>
    </row>
    <row r="12" spans="1:7" ht="15" x14ac:dyDescent="0.2">
      <c r="A12" s="24" t="s">
        <v>65</v>
      </c>
      <c r="B12" s="27">
        <v>6468</v>
      </c>
      <c r="C12" s="27">
        <v>3576</v>
      </c>
      <c r="D12" s="27">
        <v>2830</v>
      </c>
      <c r="E12" s="27">
        <v>471</v>
      </c>
      <c r="F12" s="27">
        <v>23</v>
      </c>
      <c r="G12" s="27">
        <v>7489</v>
      </c>
    </row>
    <row r="13" spans="1:7" ht="15" x14ac:dyDescent="0.2">
      <c r="A13" s="24" t="s">
        <v>66</v>
      </c>
      <c r="B13" s="28">
        <v>5854</v>
      </c>
      <c r="C13" s="28">
        <v>3189</v>
      </c>
      <c r="D13" s="28">
        <v>2466</v>
      </c>
      <c r="E13" s="28">
        <v>343</v>
      </c>
      <c r="F13" s="28">
        <v>23</v>
      </c>
      <c r="G13" s="28">
        <v>6757</v>
      </c>
    </row>
    <row r="14" spans="1:7" ht="15" x14ac:dyDescent="0.2">
      <c r="A14" s="24" t="s">
        <v>67</v>
      </c>
      <c r="B14" s="27">
        <v>5571</v>
      </c>
      <c r="C14" s="27">
        <v>3069</v>
      </c>
      <c r="D14" s="27">
        <v>2371</v>
      </c>
      <c r="E14" s="27">
        <v>339</v>
      </c>
      <c r="F14" s="27">
        <v>25</v>
      </c>
      <c r="G14" s="27">
        <v>6513</v>
      </c>
    </row>
    <row r="15" spans="1:7" ht="15" x14ac:dyDescent="0.2">
      <c r="A15" s="24" t="s">
        <v>68</v>
      </c>
      <c r="B15" s="28">
        <v>5397</v>
      </c>
      <c r="C15" s="28">
        <v>2974</v>
      </c>
      <c r="D15" s="28">
        <v>2279</v>
      </c>
      <c r="E15" s="28">
        <v>340</v>
      </c>
      <c r="F15" s="28">
        <v>20</v>
      </c>
      <c r="G15" s="28">
        <v>6364</v>
      </c>
    </row>
    <row r="16" spans="1:7" ht="15" x14ac:dyDescent="0.2">
      <c r="A16" s="24" t="s">
        <v>69</v>
      </c>
      <c r="B16" s="27">
        <v>5220</v>
      </c>
      <c r="C16" s="27">
        <v>2888</v>
      </c>
      <c r="D16" s="27">
        <v>2181</v>
      </c>
      <c r="E16" s="27">
        <v>345</v>
      </c>
      <c r="F16" s="27">
        <v>22</v>
      </c>
      <c r="G16" s="27">
        <v>6187</v>
      </c>
    </row>
    <row r="17" spans="1:7" ht="15" x14ac:dyDescent="0.2">
      <c r="A17" s="24" t="s">
        <v>70</v>
      </c>
      <c r="B17" s="28">
        <v>5060</v>
      </c>
      <c r="C17" s="28">
        <v>2811</v>
      </c>
      <c r="D17" s="28">
        <v>2107</v>
      </c>
      <c r="E17" s="28">
        <v>339</v>
      </c>
      <c r="F17" s="28">
        <v>16</v>
      </c>
      <c r="G17" s="28">
        <v>6014</v>
      </c>
    </row>
    <row r="18" spans="1:7" ht="15" x14ac:dyDescent="0.2">
      <c r="A18" s="24" t="s">
        <v>71</v>
      </c>
      <c r="B18" s="27">
        <v>4825</v>
      </c>
      <c r="C18" s="27">
        <v>2713</v>
      </c>
      <c r="D18" s="27">
        <v>2015</v>
      </c>
      <c r="E18" s="27">
        <v>321</v>
      </c>
      <c r="F18" s="27">
        <v>16</v>
      </c>
      <c r="G18" s="27">
        <v>5782</v>
      </c>
    </row>
    <row r="19" spans="1:7" ht="15" x14ac:dyDescent="0.2">
      <c r="A19" s="24" t="s">
        <v>72</v>
      </c>
      <c r="B19" s="28">
        <v>4632</v>
      </c>
      <c r="C19" s="28">
        <v>2621</v>
      </c>
      <c r="D19" s="28">
        <v>1945</v>
      </c>
      <c r="E19" s="28">
        <v>304</v>
      </c>
      <c r="F19" s="28">
        <v>16</v>
      </c>
      <c r="G19" s="28">
        <v>5585</v>
      </c>
    </row>
    <row r="20" spans="1:7" ht="15" x14ac:dyDescent="0.2">
      <c r="A20" s="24" t="s">
        <v>73</v>
      </c>
      <c r="B20" s="27">
        <v>4353</v>
      </c>
      <c r="C20" s="27">
        <v>2493</v>
      </c>
      <c r="D20" s="27">
        <v>1728</v>
      </c>
      <c r="E20" s="27">
        <v>265</v>
      </c>
      <c r="F20" s="27">
        <v>15</v>
      </c>
      <c r="G20" s="27">
        <v>5184</v>
      </c>
    </row>
    <row r="21" spans="1:7" ht="15" x14ac:dyDescent="0.2">
      <c r="A21" s="24" t="s">
        <v>74</v>
      </c>
      <c r="B21" s="28">
        <v>3936</v>
      </c>
      <c r="C21" s="28">
        <v>2178</v>
      </c>
      <c r="D21" s="28">
        <v>1491</v>
      </c>
      <c r="E21" s="28">
        <v>218</v>
      </c>
      <c r="F21" s="28">
        <v>16</v>
      </c>
      <c r="G21" s="28">
        <v>4649</v>
      </c>
    </row>
    <row r="22" spans="1:7" ht="15" x14ac:dyDescent="0.2">
      <c r="A22" s="24" t="s">
        <v>75</v>
      </c>
      <c r="B22" s="27">
        <v>3824</v>
      </c>
      <c r="C22" s="27">
        <v>2193</v>
      </c>
      <c r="D22" s="27">
        <v>1457</v>
      </c>
      <c r="E22" s="27">
        <v>214</v>
      </c>
      <c r="F22" s="27">
        <v>15</v>
      </c>
      <c r="G22" s="27">
        <v>4588</v>
      </c>
    </row>
    <row r="23" spans="1:7" ht="15" x14ac:dyDescent="0.2">
      <c r="A23" s="44" t="s">
        <v>76</v>
      </c>
      <c r="B23" s="28">
        <v>3713</v>
      </c>
      <c r="C23" s="28">
        <v>2175</v>
      </c>
      <c r="D23" s="28">
        <v>1425</v>
      </c>
      <c r="E23" s="28">
        <v>219</v>
      </c>
      <c r="F23" s="28">
        <v>14</v>
      </c>
      <c r="G23" s="28">
        <v>4497</v>
      </c>
    </row>
    <row r="24" spans="1:7" ht="15" x14ac:dyDescent="0.2">
      <c r="A24" s="24" t="s">
        <v>85</v>
      </c>
      <c r="B24" s="27">
        <v>3632</v>
      </c>
      <c r="C24" s="27">
        <v>2135</v>
      </c>
      <c r="D24" s="27">
        <v>1413</v>
      </c>
      <c r="E24" s="27">
        <v>217</v>
      </c>
      <c r="F24" s="27">
        <v>12</v>
      </c>
      <c r="G24" s="27">
        <v>4433</v>
      </c>
    </row>
    <row r="25" spans="1:7" ht="15" x14ac:dyDescent="0.2">
      <c r="A25" s="44" t="s">
        <v>87</v>
      </c>
      <c r="B25" s="28">
        <v>3554</v>
      </c>
      <c r="C25" s="28">
        <v>2111</v>
      </c>
      <c r="D25" s="28">
        <v>1389</v>
      </c>
      <c r="E25" s="28">
        <v>214</v>
      </c>
      <c r="F25" s="28">
        <v>11</v>
      </c>
      <c r="G25" s="28">
        <v>4358</v>
      </c>
    </row>
    <row r="26" spans="1:7" ht="15" x14ac:dyDescent="0.2">
      <c r="A26" s="62" t="s">
        <v>95</v>
      </c>
      <c r="B26" s="28">
        <v>3479</v>
      </c>
      <c r="C26" s="28">
        <v>2149</v>
      </c>
      <c r="D26" s="28">
        <v>1702</v>
      </c>
      <c r="E26" s="28">
        <v>219</v>
      </c>
      <c r="F26" s="28">
        <v>10</v>
      </c>
      <c r="G26" s="28">
        <v>4611</v>
      </c>
    </row>
    <row r="27" spans="1:7" ht="15" x14ac:dyDescent="0.25">
      <c r="A27" s="25" t="s">
        <v>93</v>
      </c>
    </row>
    <row r="28" spans="1:7" ht="15" x14ac:dyDescent="0.25">
      <c r="A28" s="26"/>
    </row>
    <row r="29" spans="1:7" ht="15" x14ac:dyDescent="0.2">
      <c r="A29" s="45" t="s">
        <v>77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25"/>
  <sheetViews>
    <sheetView zoomScaleNormal="100" workbookViewId="0">
      <selection activeCell="F33" sqref="F33"/>
    </sheetView>
  </sheetViews>
  <sheetFormatPr baseColWidth="10" defaultRowHeight="14.25" x14ac:dyDescent="0.2"/>
  <cols>
    <col min="1" max="1" width="6.25" customWidth="1"/>
    <col min="2" max="3" width="14.375" bestFit="1" customWidth="1"/>
    <col min="4" max="4" width="9.625" bestFit="1" customWidth="1"/>
    <col min="5" max="5" width="9.375" bestFit="1" customWidth="1"/>
    <col min="6" max="6" width="20" customWidth="1"/>
    <col min="7" max="7" width="22.25" customWidth="1"/>
    <col min="8" max="8" width="16.25" customWidth="1"/>
  </cols>
  <sheetData>
    <row r="1" spans="1:10" ht="15" x14ac:dyDescent="0.25">
      <c r="A1" s="3" t="s">
        <v>84</v>
      </c>
      <c r="B1" s="3"/>
      <c r="C1" s="3"/>
      <c r="D1" s="3"/>
      <c r="E1" s="3"/>
      <c r="F1" s="3"/>
      <c r="G1" s="3"/>
      <c r="H1" s="3"/>
    </row>
    <row r="2" spans="1:10" ht="15" x14ac:dyDescent="0.25">
      <c r="A2" s="3"/>
      <c r="B2" s="3"/>
      <c r="C2" s="3"/>
      <c r="D2" s="3"/>
      <c r="E2" s="3"/>
      <c r="F2" s="3"/>
      <c r="G2" s="3"/>
      <c r="H2" s="3"/>
    </row>
    <row r="3" spans="1:10" s="1" customFormat="1" ht="45" x14ac:dyDescent="0.25">
      <c r="A3" s="13"/>
      <c r="B3" s="13" t="s">
        <v>37</v>
      </c>
      <c r="C3" s="13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</row>
    <row r="4" spans="1:10" ht="15" x14ac:dyDescent="0.25">
      <c r="A4" s="13">
        <v>2005</v>
      </c>
      <c r="B4" s="6">
        <v>3678</v>
      </c>
      <c r="C4" s="6">
        <v>3045</v>
      </c>
      <c r="D4" s="40">
        <v>0.55000000000000004</v>
      </c>
      <c r="E4" s="40">
        <v>0.45</v>
      </c>
      <c r="F4" s="6">
        <v>1099</v>
      </c>
      <c r="G4" s="5">
        <v>463</v>
      </c>
      <c r="H4" s="6">
        <v>8285</v>
      </c>
      <c r="I4" s="18"/>
      <c r="J4" s="18"/>
    </row>
    <row r="5" spans="1:10" ht="15" x14ac:dyDescent="0.25">
      <c r="A5" s="13">
        <v>2006</v>
      </c>
      <c r="B5" s="15">
        <v>3465</v>
      </c>
      <c r="C5" s="15">
        <v>2766</v>
      </c>
      <c r="D5" s="41">
        <v>0.56000000000000005</v>
      </c>
      <c r="E5" s="41">
        <v>0.44</v>
      </c>
      <c r="F5" s="16">
        <v>986</v>
      </c>
      <c r="G5" s="16">
        <v>469</v>
      </c>
      <c r="H5" s="15">
        <v>7686</v>
      </c>
      <c r="J5" s="18"/>
    </row>
    <row r="6" spans="1:10" ht="15" x14ac:dyDescent="0.25">
      <c r="A6" s="13">
        <v>2007</v>
      </c>
      <c r="B6" s="6">
        <v>3200</v>
      </c>
      <c r="C6" s="6">
        <v>2410</v>
      </c>
      <c r="D6" s="40">
        <v>0.56999999999999995</v>
      </c>
      <c r="E6" s="40">
        <v>0.43</v>
      </c>
      <c r="F6" s="5">
        <v>874</v>
      </c>
      <c r="G6" s="5">
        <v>461</v>
      </c>
      <c r="H6" s="6">
        <v>6945</v>
      </c>
      <c r="J6" s="18"/>
    </row>
    <row r="7" spans="1:10" ht="15" x14ac:dyDescent="0.25">
      <c r="A7" s="13">
        <v>2008</v>
      </c>
      <c r="B7" s="15">
        <v>3090</v>
      </c>
      <c r="C7" s="15">
        <v>2271</v>
      </c>
      <c r="D7" s="41">
        <v>0.57999999999999996</v>
      </c>
      <c r="E7" s="41">
        <v>0.42</v>
      </c>
      <c r="F7" s="16">
        <v>799</v>
      </c>
      <c r="G7" s="16">
        <v>478</v>
      </c>
      <c r="H7" s="15">
        <v>6639</v>
      </c>
      <c r="J7" s="18"/>
    </row>
    <row r="8" spans="1:10" ht="15" x14ac:dyDescent="0.25">
      <c r="A8" s="13">
        <v>2009</v>
      </c>
      <c r="B8" s="6">
        <v>3088</v>
      </c>
      <c r="C8" s="6">
        <v>2241</v>
      </c>
      <c r="D8" s="40">
        <v>0.57999999999999996</v>
      </c>
      <c r="E8" s="40">
        <v>0.42</v>
      </c>
      <c r="F8" s="5">
        <v>729</v>
      </c>
      <c r="G8" s="5">
        <v>514</v>
      </c>
      <c r="H8" s="6">
        <v>6573</v>
      </c>
      <c r="J8" s="18"/>
    </row>
    <row r="9" spans="1:10" ht="15" x14ac:dyDescent="0.25">
      <c r="A9" s="13">
        <v>2010</v>
      </c>
      <c r="B9" s="15">
        <v>3030</v>
      </c>
      <c r="C9" s="15">
        <v>2178</v>
      </c>
      <c r="D9" s="41">
        <v>0.57999999999999996</v>
      </c>
      <c r="E9" s="41">
        <v>0.42</v>
      </c>
      <c r="F9" s="16">
        <v>676</v>
      </c>
      <c r="G9" s="16">
        <v>546</v>
      </c>
      <c r="H9" s="15">
        <v>6431</v>
      </c>
      <c r="J9" s="18"/>
    </row>
    <row r="10" spans="1:10" ht="15" x14ac:dyDescent="0.25">
      <c r="A10" s="13">
        <v>2011</v>
      </c>
      <c r="B10" s="6">
        <v>2962</v>
      </c>
      <c r="C10" s="6">
        <v>2086</v>
      </c>
      <c r="D10" s="40">
        <v>0.59</v>
      </c>
      <c r="E10" s="40">
        <v>0.41</v>
      </c>
      <c r="F10" s="5">
        <v>620</v>
      </c>
      <c r="G10" s="5">
        <v>552</v>
      </c>
      <c r="H10" s="6">
        <v>6220</v>
      </c>
      <c r="J10" s="18"/>
    </row>
    <row r="11" spans="1:10" ht="15" x14ac:dyDescent="0.25">
      <c r="A11" s="13">
        <v>2012</v>
      </c>
      <c r="B11" s="15">
        <v>2892</v>
      </c>
      <c r="C11" s="15">
        <v>1961</v>
      </c>
      <c r="D11" s="41">
        <v>0.6</v>
      </c>
      <c r="E11" s="41">
        <v>0.4</v>
      </c>
      <c r="F11" s="16">
        <v>575</v>
      </c>
      <c r="G11" s="16">
        <v>582</v>
      </c>
      <c r="H11" s="15">
        <v>6010</v>
      </c>
      <c r="J11" s="18"/>
    </row>
    <row r="12" spans="1:10" ht="15" x14ac:dyDescent="0.25">
      <c r="A12" s="13">
        <v>2013</v>
      </c>
      <c r="B12" s="6">
        <v>2748</v>
      </c>
      <c r="C12" s="6">
        <v>1828</v>
      </c>
      <c r="D12" s="40">
        <v>0.6</v>
      </c>
      <c r="E12" s="40">
        <v>0.4</v>
      </c>
      <c r="F12" s="5">
        <v>599</v>
      </c>
      <c r="G12" s="5">
        <v>617</v>
      </c>
      <c r="H12" s="6">
        <v>5792</v>
      </c>
      <c r="J12" s="18"/>
    </row>
    <row r="13" spans="1:10" ht="15" x14ac:dyDescent="0.25">
      <c r="A13" s="13">
        <v>2014</v>
      </c>
      <c r="B13" s="15">
        <v>2405</v>
      </c>
      <c r="C13" s="15">
        <v>1532</v>
      </c>
      <c r="D13" s="41">
        <v>0.61</v>
      </c>
      <c r="E13" s="41">
        <v>0.39</v>
      </c>
      <c r="F13" s="16">
        <v>717</v>
      </c>
      <c r="G13" s="16">
        <v>620</v>
      </c>
      <c r="H13" s="15">
        <v>5274</v>
      </c>
      <c r="J13" s="18"/>
    </row>
    <row r="14" spans="1:10" ht="15" x14ac:dyDescent="0.25">
      <c r="A14" s="13">
        <v>2015</v>
      </c>
      <c r="B14" s="6">
        <v>2295</v>
      </c>
      <c r="C14" s="6">
        <v>1403</v>
      </c>
      <c r="D14" s="40">
        <v>0.62</v>
      </c>
      <c r="E14" s="40">
        <v>0.38</v>
      </c>
      <c r="F14" s="5">
        <v>458</v>
      </c>
      <c r="G14" s="5">
        <v>544</v>
      </c>
      <c r="H14" s="6">
        <v>4700</v>
      </c>
      <c r="J14" s="18"/>
    </row>
    <row r="15" spans="1:10" ht="15" x14ac:dyDescent="0.25">
      <c r="A15" s="13">
        <v>2016</v>
      </c>
      <c r="B15" s="15">
        <v>2252</v>
      </c>
      <c r="C15" s="15">
        <v>1311</v>
      </c>
      <c r="D15" s="41">
        <v>0.63</v>
      </c>
      <c r="E15" s="41">
        <v>0.37</v>
      </c>
      <c r="F15" s="16">
        <v>434</v>
      </c>
      <c r="G15" s="16">
        <v>547</v>
      </c>
      <c r="H15" s="15">
        <v>4544</v>
      </c>
      <c r="J15" s="18"/>
    </row>
    <row r="16" spans="1:10" ht="15" x14ac:dyDescent="0.25">
      <c r="A16" s="49">
        <v>2017</v>
      </c>
      <c r="B16" s="46">
        <v>2250</v>
      </c>
      <c r="C16" s="52">
        <v>1249</v>
      </c>
      <c r="D16" s="47">
        <v>0.64304086881966271</v>
      </c>
      <c r="E16" s="51">
        <v>0.35695913118033723</v>
      </c>
      <c r="F16" s="48">
        <v>440</v>
      </c>
      <c r="G16" s="46">
        <v>558</v>
      </c>
      <c r="H16" s="46">
        <v>4497</v>
      </c>
      <c r="J16" s="18"/>
    </row>
    <row r="17" spans="1:11" ht="15" x14ac:dyDescent="0.25">
      <c r="A17" s="13">
        <v>2018</v>
      </c>
      <c r="B17" s="15">
        <v>2252</v>
      </c>
      <c r="C17" s="15">
        <v>1199</v>
      </c>
      <c r="D17" s="41">
        <v>0.65256447406548823</v>
      </c>
      <c r="E17" s="41">
        <v>0.34743552593451171</v>
      </c>
      <c r="F17" s="16">
        <v>401</v>
      </c>
      <c r="G17" s="16">
        <v>581</v>
      </c>
      <c r="H17" s="15">
        <v>4433</v>
      </c>
      <c r="J17" s="18"/>
    </row>
    <row r="18" spans="1:11" ht="15" x14ac:dyDescent="0.25">
      <c r="A18" s="49">
        <v>2019</v>
      </c>
      <c r="B18" s="46">
        <v>2264</v>
      </c>
      <c r="C18" s="52">
        <v>1154</v>
      </c>
      <c r="D18" s="47">
        <v>0.66237565827969569</v>
      </c>
      <c r="E18" s="51">
        <v>0.33762434172030426</v>
      </c>
      <c r="F18" s="48">
        <v>370</v>
      </c>
      <c r="G18" s="46">
        <v>572</v>
      </c>
      <c r="H18" s="46">
        <f>B18+C18+F18+G18</f>
        <v>4360</v>
      </c>
      <c r="J18" s="18"/>
    </row>
    <row r="19" spans="1:11" ht="15" x14ac:dyDescent="0.25">
      <c r="A19" s="50">
        <v>2020</v>
      </c>
      <c r="B19" s="11">
        <v>2414</v>
      </c>
      <c r="C19" s="11">
        <v>1237</v>
      </c>
      <c r="D19" s="55">
        <v>0.66</v>
      </c>
      <c r="E19" s="56">
        <v>0.34</v>
      </c>
      <c r="F19" s="11">
        <v>344</v>
      </c>
      <c r="G19" s="11">
        <f>394+65+155</f>
        <v>614</v>
      </c>
      <c r="H19" s="11">
        <f>B19+C19+F19+G19</f>
        <v>4609</v>
      </c>
      <c r="J19" s="18"/>
      <c r="K19" s="18"/>
    </row>
    <row r="20" spans="1:11" ht="15" x14ac:dyDescent="0.25">
      <c r="A20" s="3"/>
      <c r="B20" s="3"/>
      <c r="C20" s="53"/>
      <c r="D20" s="3"/>
      <c r="E20" s="3"/>
      <c r="F20" s="3"/>
      <c r="G20" s="3"/>
      <c r="H20" s="3"/>
    </row>
    <row r="21" spans="1:11" s="19" customFormat="1" ht="11.25" x14ac:dyDescent="0.2">
      <c r="A21" s="31" t="s">
        <v>82</v>
      </c>
      <c r="B21" s="32"/>
      <c r="C21" s="32"/>
      <c r="D21" s="32"/>
      <c r="E21" s="32"/>
      <c r="F21" s="32"/>
      <c r="G21" s="33"/>
      <c r="H21" s="29"/>
    </row>
    <row r="22" spans="1:11" s="19" customFormat="1" ht="11.25" x14ac:dyDescent="0.2">
      <c r="A22" s="34" t="s">
        <v>44</v>
      </c>
      <c r="B22" s="35"/>
      <c r="C22" s="35"/>
      <c r="D22" s="35"/>
      <c r="E22" s="35"/>
      <c r="F22" s="35"/>
      <c r="G22" s="36"/>
      <c r="H22" s="29"/>
    </row>
    <row r="23" spans="1:11" s="19" customFormat="1" ht="11.25" x14ac:dyDescent="0.2">
      <c r="A23" s="34" t="s">
        <v>45</v>
      </c>
      <c r="B23" s="35"/>
      <c r="C23" s="35"/>
      <c r="D23" s="35"/>
      <c r="E23" s="35"/>
      <c r="F23" s="35"/>
      <c r="G23" s="36"/>
      <c r="H23" s="29"/>
    </row>
    <row r="24" spans="1:11" s="20" customFormat="1" ht="10.5" customHeight="1" x14ac:dyDescent="0.2">
      <c r="A24" s="37"/>
      <c r="B24" s="38"/>
      <c r="C24" s="38"/>
      <c r="D24" s="38"/>
      <c r="E24" s="38"/>
      <c r="F24" s="38"/>
      <c r="G24" s="39" t="s">
        <v>83</v>
      </c>
      <c r="H24" s="30"/>
    </row>
    <row r="25" spans="1:11" ht="15" x14ac:dyDescent="0.25">
      <c r="A25" s="3"/>
      <c r="B25" s="3"/>
      <c r="C25" s="3"/>
      <c r="D25" s="3"/>
      <c r="E25" s="3"/>
      <c r="F25" s="3"/>
      <c r="G25" s="3"/>
      <c r="H25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Inhalt_1</vt:lpstr>
      <vt:lpstr>01_01</vt:lpstr>
      <vt:lpstr>01_02</vt:lpstr>
      <vt:lpstr>01_03</vt:lpstr>
      <vt:lpstr>01_04</vt:lpstr>
      <vt:lpstr>01_05</vt:lpstr>
      <vt:lpstr>01_06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Kummer Roman</cp:lastModifiedBy>
  <cp:lastPrinted>2018-08-16T12:11:36Z</cp:lastPrinted>
  <dcterms:created xsi:type="dcterms:W3CDTF">2018-03-14T11:20:52Z</dcterms:created>
  <dcterms:modified xsi:type="dcterms:W3CDTF">2022-03-22T09:14:02Z</dcterms:modified>
</cp:coreProperties>
</file>